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 activeTab="1"/>
  </bookViews>
  <sheets>
    <sheet name="Current Inactives" sheetId="1" r:id="rId1"/>
    <sheet name="Sheet1" sheetId="4" r:id="rId2"/>
    <sheet name="Sheet2" sheetId="5" r:id="rId3"/>
  </sheets>
  <definedNames>
    <definedName name="_xlnm._FilterDatabase" localSheetId="0" hidden="1">'Current Inactives'!$A$2:$K$97</definedName>
    <definedName name="_xlnm.Print_Area" localSheetId="0">'Current Inactives'!$A$3:$C$145</definedName>
  </definedNames>
  <calcPr calcId="145621"/>
</workbook>
</file>

<file path=xl/calcChain.xml><?xml version="1.0" encoding="utf-8"?>
<calcChain xmlns="http://schemas.openxmlformats.org/spreadsheetml/2006/main">
  <c r="K199" i="1" l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<sst xmlns="http://schemas.openxmlformats.org/spreadsheetml/2006/main" count="1007" uniqueCount="576">
  <si>
    <t>ADOT Project Manager or Contact</t>
  </si>
  <si>
    <t>Project Phase</t>
  </si>
  <si>
    <t>Federal Project Number</t>
  </si>
  <si>
    <t>Authorization Date</t>
  </si>
  <si>
    <t>Last Expenditure Date</t>
  </si>
  <si>
    <t>Days Inactive</t>
  </si>
  <si>
    <t>Description</t>
  </si>
  <si>
    <t>Project Oversight</t>
  </si>
  <si>
    <t>Amount Encumbered</t>
  </si>
  <si>
    <t>Amount Inactive</t>
  </si>
  <si>
    <t>ADOT Resource Admin</t>
  </si>
  <si>
    <t>ADOT</t>
  </si>
  <si>
    <t>ADOT PMG</t>
  </si>
  <si>
    <t>Susan Webber</t>
  </si>
  <si>
    <t>F009701D</t>
  </si>
  <si>
    <t>181A201</t>
  </si>
  <si>
    <t>SR181-SR186 to Chiricahua National Monument</t>
  </si>
  <si>
    <t>Rashidul Haque</t>
  </si>
  <si>
    <t>F009901L</t>
  </si>
  <si>
    <t>NFA</t>
  </si>
  <si>
    <t>Eager to Crescent Lake</t>
  </si>
  <si>
    <t>Angela Ringor</t>
  </si>
  <si>
    <t>State Parks</t>
  </si>
  <si>
    <t>Vicki Bever</t>
  </si>
  <si>
    <t>H413401U</t>
  </si>
  <si>
    <t>A89B002</t>
  </si>
  <si>
    <t>SR 89A, AIRPORT ROAD (J W POWELL BLVD)</t>
  </si>
  <si>
    <t>Carrie Drost</t>
  </si>
  <si>
    <t>SAN LUIS-YUMA-QUARTZSITE HWY</t>
  </si>
  <si>
    <t>H510902D</t>
  </si>
  <si>
    <t>070B201</t>
  </si>
  <si>
    <t>SAFFORD TO SOLOMON</t>
  </si>
  <si>
    <t>264A212</t>
  </si>
  <si>
    <t>Mark Henige</t>
  </si>
  <si>
    <t>Amy Ritz</t>
  </si>
  <si>
    <t>Bharat Kandel</t>
  </si>
  <si>
    <t>H738301L</t>
  </si>
  <si>
    <t>017A248</t>
  </si>
  <si>
    <t>I-17, PINNACLE PEAK ROAD TI and HAPPY VALLEY RD TI</t>
  </si>
  <si>
    <t>H763701X</t>
  </si>
  <si>
    <t>070A209</t>
  </si>
  <si>
    <t>BYLAS AREA</t>
  </si>
  <si>
    <t>Mike Andazola</t>
  </si>
  <si>
    <t>Craig Regulski</t>
  </si>
  <si>
    <t>Derek Boland</t>
  </si>
  <si>
    <t>101LPIMA (I-17 - PRINCESS DR) GPL DCR/ED</t>
  </si>
  <si>
    <t>H832401R</t>
  </si>
  <si>
    <t>191B203</t>
  </si>
  <si>
    <t>RELATION STREET TO JUNCTION US 70</t>
  </si>
  <si>
    <t>019A217</t>
  </si>
  <si>
    <t>I-19 E. FRONTAGE ROAD</t>
  </si>
  <si>
    <t>H851301D</t>
  </si>
  <si>
    <t>KINGMAN - BUCKSKIN MOUNTAIN STATE PARK</t>
  </si>
  <si>
    <t>Siva Sivakumar</t>
  </si>
  <si>
    <t>Eric Prosnier</t>
  </si>
  <si>
    <t>Myrna Bodnoc</t>
  </si>
  <si>
    <t>Jeff Davidson</t>
  </si>
  <si>
    <t>Tazeen Dewan</t>
  </si>
  <si>
    <t>H8767CAX</t>
  </si>
  <si>
    <t>017A238</t>
  </si>
  <si>
    <t>I-17 FROM SR 101 TO I-40 JUNCTION</t>
  </si>
  <si>
    <t>Suzanne Deitering</t>
  </si>
  <si>
    <t>Ruth Greenspan</t>
  </si>
  <si>
    <t>188A206</t>
  </si>
  <si>
    <t>SR 188 JAKES CORNER</t>
  </si>
  <si>
    <t>H8784CAX</t>
  </si>
  <si>
    <t>H879001R</t>
  </si>
  <si>
    <t>084A204</t>
  </si>
  <si>
    <t>SR84, BURRIS RD TO FIVE POINT INTERSECTION</t>
  </si>
  <si>
    <t>Josiah Roberts</t>
  </si>
  <si>
    <t>H880501R</t>
  </si>
  <si>
    <t>017A242</t>
  </si>
  <si>
    <t>I-17 AT CACTUS RD, THUNDERBIRD RD &amp; GREENWAY RD</t>
  </si>
  <si>
    <t>H8805CAX</t>
  </si>
  <si>
    <t>H8822CAX</t>
  </si>
  <si>
    <t>NOGALES MAINTENANCE CAMP 2-11-B</t>
  </si>
  <si>
    <t>H882702X</t>
  </si>
  <si>
    <t>SR 202 SOUTH MOUNTAIN FREEWAY</t>
  </si>
  <si>
    <t>Adam McGuire</t>
  </si>
  <si>
    <t>Heidi Yaqub</t>
  </si>
  <si>
    <t>H891501U</t>
  </si>
  <si>
    <t>024A200</t>
  </si>
  <si>
    <t>ELLSWORTH ROAD-IRONWOOD ROAD INTERIM PHASE II</t>
  </si>
  <si>
    <t>B40B200</t>
  </si>
  <si>
    <t>H894001U</t>
  </si>
  <si>
    <t>WEST SELIGMAN BRIDGES #1258, #1798 &amp; #1799</t>
  </si>
  <si>
    <t>H894401U</t>
  </si>
  <si>
    <t>S40A201</t>
  </si>
  <si>
    <t>SR S40, WEST WINSLOW SPUR RR OP #1829</t>
  </si>
  <si>
    <t>Bahram Dariush</t>
  </si>
  <si>
    <t>Abdulkarim Rashid</t>
  </si>
  <si>
    <t>Ahmadshad Shir</t>
  </si>
  <si>
    <t>HX257CAX</t>
  </si>
  <si>
    <t>888A223</t>
  </si>
  <si>
    <t>PHOENIX REGION-VARIOUS LOCATIONS</t>
  </si>
  <si>
    <t>060B221</t>
  </si>
  <si>
    <t>HX260CAX</t>
  </si>
  <si>
    <t>M170001P</t>
  </si>
  <si>
    <t>999M538</t>
  </si>
  <si>
    <t>FFY 2017 STIC INCENTIVE PROGRAM</t>
  </si>
  <si>
    <t>2018 - PROGRAM OF PROJECTS</t>
  </si>
  <si>
    <t>Stephanie Brown</t>
  </si>
  <si>
    <t>FINANCIAL ADVISORY SERVICES</t>
  </si>
  <si>
    <t>M501104X</t>
  </si>
  <si>
    <t>999</t>
  </si>
  <si>
    <t>Jennifer Henderson</t>
  </si>
  <si>
    <t>Pradeep Tiwari</t>
  </si>
  <si>
    <t>M517701L</t>
  </si>
  <si>
    <t>LAKE HAVASU STATE PARK (CONTACT POINT)</t>
  </si>
  <si>
    <t>MAG REGION WIDE - RISK ANALYSIS PROCESS</t>
  </si>
  <si>
    <t>M518303X</t>
  </si>
  <si>
    <t>Ed Green</t>
  </si>
  <si>
    <t>M520601X</t>
  </si>
  <si>
    <t>260B225</t>
  </si>
  <si>
    <t>East of Payson</t>
  </si>
  <si>
    <t>M521101X</t>
  </si>
  <si>
    <t>999M530</t>
  </si>
  <si>
    <t>Camp Verde P.D.</t>
  </si>
  <si>
    <t>Camp Verde PD</t>
  </si>
  <si>
    <t>M692801X</t>
  </si>
  <si>
    <t>DPS Survey Tool</t>
  </si>
  <si>
    <t>Kirstin Huston</t>
  </si>
  <si>
    <t>Dead Horse Ranch State Park</t>
  </si>
  <si>
    <t>Catalina State Park</t>
  </si>
  <si>
    <t>M693401X</t>
  </si>
  <si>
    <t>Various State Parks - Roadway Condition Assessment</t>
  </si>
  <si>
    <t>M695601C</t>
  </si>
  <si>
    <t>Jerome State Historic Park</t>
  </si>
  <si>
    <t>M695701C</t>
  </si>
  <si>
    <t>Red Rock State Park</t>
  </si>
  <si>
    <t>M695901C</t>
  </si>
  <si>
    <t>Slide Rock State Park</t>
  </si>
  <si>
    <t>M696101C</t>
  </si>
  <si>
    <t>McFarland State Historic Park</t>
  </si>
  <si>
    <t>M696201C</t>
  </si>
  <si>
    <t>Tombstone Courthouse State Historic Park</t>
  </si>
  <si>
    <t>M696301C</t>
  </si>
  <si>
    <t>Tubac Presidio State Historic Park</t>
  </si>
  <si>
    <t>SCMPO</t>
  </si>
  <si>
    <t>PSC1803P</t>
  </si>
  <si>
    <t>SCMT018</t>
  </si>
  <si>
    <t>2018 WP SCMPO</t>
  </si>
  <si>
    <t>999A208</t>
  </si>
  <si>
    <t>STATEWIDE SAFE ROUTES TO SCHOOL</t>
  </si>
  <si>
    <t>PSRTS11D</t>
  </si>
  <si>
    <t>999A258</t>
  </si>
  <si>
    <t>PSRTSA2P</t>
  </si>
  <si>
    <t>MPDR018</t>
  </si>
  <si>
    <t>Tucson</t>
  </si>
  <si>
    <t>Pima County</t>
  </si>
  <si>
    <t>Scottsdale</t>
  </si>
  <si>
    <t>PE00215</t>
  </si>
  <si>
    <t>75TH AVENUE AND CACTUS ROAD</t>
  </si>
  <si>
    <t>SH53501U</t>
  </si>
  <si>
    <t>SH53601U</t>
  </si>
  <si>
    <t>PE00216</t>
  </si>
  <si>
    <t>75TH AVENUE AND PEORIA AVENUE</t>
  </si>
  <si>
    <t>59TH AVENUE AND OLIVE AVENUE</t>
  </si>
  <si>
    <t>SH63501U</t>
  </si>
  <si>
    <t>GLN</t>
  </si>
  <si>
    <t>CITY OF TUCSON-PATH-PIMA ST (COLUMBUS &amp; ALVERNON)</t>
  </si>
  <si>
    <t>SL67802D</t>
  </si>
  <si>
    <t>TUC0237</t>
  </si>
  <si>
    <t>SR23801C</t>
  </si>
  <si>
    <t>GGH0201</t>
  </si>
  <si>
    <t>TRIPP CANYON ROAD, AAR/DOT NO. 742-266-H</t>
  </si>
  <si>
    <t>PHX0248</t>
  </si>
  <si>
    <t>15TH AVE @ UP &amp; CEMEX RR TRACKS DOT 741 459 D</t>
  </si>
  <si>
    <t>PHX0250</t>
  </si>
  <si>
    <t>15TH AVE @ BNSF RR CROSSING 025 451 A</t>
  </si>
  <si>
    <t>SR24401X</t>
  </si>
  <si>
    <t>PHX0249</t>
  </si>
  <si>
    <t>27TH AVE/ THOMAS AVE @ BNSF DOT 025430G&amp;025617C</t>
  </si>
  <si>
    <t>SR25301C</t>
  </si>
  <si>
    <t>ISC0201</t>
  </si>
  <si>
    <t>RAINBOW ROAD RAILROAD CROSSING JUST WEST OF US 70</t>
  </si>
  <si>
    <t>Maricopa County</t>
  </si>
  <si>
    <t>Phoenix</t>
  </si>
  <si>
    <t>SS64201R</t>
  </si>
  <si>
    <t>CCH0200</t>
  </si>
  <si>
    <t>DAVIS ROAD</t>
  </si>
  <si>
    <t>SS77601D</t>
  </si>
  <si>
    <t>5 POINTS; 7TH &amp;5 AVES AND 15 STREET</t>
  </si>
  <si>
    <t>SS77603D</t>
  </si>
  <si>
    <t>TUC0228</t>
  </si>
  <si>
    <t>ALMA SCHOOL RD/CHANDLER BLVD INTERSECTION IMP.</t>
  </si>
  <si>
    <t>Chandler</t>
  </si>
  <si>
    <t>CHN0221</t>
  </si>
  <si>
    <t>SZ03001D</t>
  </si>
  <si>
    <t>CITY OF SCOTTSDALE, CHAPARRAL TO INDIAN BEND WASH</t>
  </si>
  <si>
    <t>Tempe</t>
  </si>
  <si>
    <t>PHX0285</t>
  </si>
  <si>
    <t>7TH AVE 7TH ST DMS DEPLOYMENT</t>
  </si>
  <si>
    <t>CHN0228</t>
  </si>
  <si>
    <t>QUEEN CREEK RD: MCQUEEN RD TO GILBERT RD</t>
  </si>
  <si>
    <t>SZ10503D</t>
  </si>
  <si>
    <t>SZ10603D</t>
  </si>
  <si>
    <t>55TH AVENUE WIDENING FOR BIKE LANES/SIDEWALK</t>
  </si>
  <si>
    <t>SZ12501D</t>
  </si>
  <si>
    <t>NEW RIVER AREA PM-10 PAVING, PHASE 2</t>
  </si>
  <si>
    <t>Velvet Mathew</t>
  </si>
  <si>
    <t>SZ12601D</t>
  </si>
  <si>
    <t>10TH ST/DOVE VALLEY RD LVR PAVING</t>
  </si>
  <si>
    <t>SZ13101C</t>
  </si>
  <si>
    <t>TMP0238</t>
  </si>
  <si>
    <t>CONST/INST FIBER OPTIC COMM W/ WIRELESS RADIO/CCTV</t>
  </si>
  <si>
    <t>SCOTTSDALE - SHEA TUNNEL ACCESS SHARED USE PATHWAY</t>
  </si>
  <si>
    <t>SZ17201X</t>
  </si>
  <si>
    <t>PHX0300</t>
  </si>
  <si>
    <t>REGIONAL BIKE SHARE, PHOENIX</t>
  </si>
  <si>
    <t>T001201D</t>
  </si>
  <si>
    <t>PHX</t>
  </si>
  <si>
    <t>PAVE DIRT ALLEYS - PHOENIX</t>
  </si>
  <si>
    <t>T003001D</t>
  </si>
  <si>
    <t>YYU</t>
  </si>
  <si>
    <t>COUNTY 14TH ST. AVE A - AVE D</t>
  </si>
  <si>
    <t>T005401X</t>
  </si>
  <si>
    <t>MAR0205</t>
  </si>
  <si>
    <t>PORTER RD AND HONEYCUTT RD SRTS-CITY OF MARICOPA</t>
  </si>
  <si>
    <t>T009701D</t>
  </si>
  <si>
    <t>EAGLE COLLEGE PREPATORY ACADEMY - FY16 SRTS PROG</t>
  </si>
  <si>
    <t>T009701X</t>
  </si>
  <si>
    <t>PHX0335</t>
  </si>
  <si>
    <t>T012501D</t>
  </si>
  <si>
    <t>EAGLE COLLEGE PREPATORY ACADEMY - FY17 SRTS PROG</t>
  </si>
  <si>
    <t>T012501X</t>
  </si>
  <si>
    <t>H6768CAX</t>
  </si>
  <si>
    <t>SR 264, GANADO WASH BRIDGE #2886</t>
  </si>
  <si>
    <t>H838801U</t>
  </si>
  <si>
    <t>095B205</t>
  </si>
  <si>
    <t>US 95 AND AVE 8E INTERSECTION</t>
  </si>
  <si>
    <t>H838802U</t>
  </si>
  <si>
    <t>H840101R</t>
  </si>
  <si>
    <t>H846703R</t>
  </si>
  <si>
    <t>I-19, AJO WAY TI (JCT SR 86)</t>
  </si>
  <si>
    <t>H891801R</t>
  </si>
  <si>
    <t>089B218</t>
  </si>
  <si>
    <t>SR89, PAULDEN TURN LANES</t>
  </si>
  <si>
    <t>M471813P</t>
  </si>
  <si>
    <t>RTPA313</t>
  </si>
  <si>
    <t>M693501X</t>
  </si>
  <si>
    <t>Patagonia Lake State Park Access Road Improvements</t>
  </si>
  <si>
    <t>M695801C</t>
  </si>
  <si>
    <t>Rockin River Ranch State Park</t>
  </si>
  <si>
    <t>SL70101C</t>
  </si>
  <si>
    <t>PPM0228</t>
  </si>
  <si>
    <t>TUCSON ALONG C. DE LA TIERRA - CDO AND RILLITO R</t>
  </si>
  <si>
    <t>SR24301X</t>
  </si>
  <si>
    <t>SR24501C</t>
  </si>
  <si>
    <t>SZ10601D</t>
  </si>
  <si>
    <t>T001101R</t>
  </si>
  <si>
    <t>PLS0202</t>
  </si>
  <si>
    <t>Billy Creek Pedestrian Bridge</t>
  </si>
  <si>
    <t>Adrian Leon</t>
  </si>
  <si>
    <t>Lisa Pounds</t>
  </si>
  <si>
    <t>Jorge Vasquez</t>
  </si>
  <si>
    <t>H510902R</t>
  </si>
  <si>
    <t>US 70, GLOBE - LORDSBURG HIGHWAY</t>
  </si>
  <si>
    <t>H769602D</t>
  </si>
  <si>
    <t>010D205</t>
  </si>
  <si>
    <t>I-10 / SR 87 TI</t>
  </si>
  <si>
    <t>H856001D</t>
  </si>
  <si>
    <t>999A388</t>
  </si>
  <si>
    <t>STATEWIDE EROSION AND SEDIMENT CONTROL PROJECT</t>
  </si>
  <si>
    <t>H858701U</t>
  </si>
  <si>
    <t>010B</t>
  </si>
  <si>
    <t>I-10, FAIRWAY DRIVE (EL MIRAGE)</t>
  </si>
  <si>
    <t>H865301D</t>
  </si>
  <si>
    <t>177A</t>
  </si>
  <si>
    <t>SR 177 @ RAY MINE</t>
  </si>
  <si>
    <t>H876601L</t>
  </si>
  <si>
    <t>040A222</t>
  </si>
  <si>
    <t>I-40, CALIFORNIA BORDER TO JCT. 1-17</t>
  </si>
  <si>
    <t>H876701L</t>
  </si>
  <si>
    <t>H880801D</t>
  </si>
  <si>
    <t>060E216</t>
  </si>
  <si>
    <t>US 60, HAGEN HILL</t>
  </si>
  <si>
    <t>H882201R</t>
  </si>
  <si>
    <t>999A</t>
  </si>
  <si>
    <t>HS02001X</t>
  </si>
  <si>
    <t>999A441</t>
  </si>
  <si>
    <t>Road Safety Assessment Program</t>
  </si>
  <si>
    <t>HS020CAX</t>
  </si>
  <si>
    <t>HX25701D</t>
  </si>
  <si>
    <t>M518701P</t>
  </si>
  <si>
    <t>999m165</t>
  </si>
  <si>
    <t>2015 STATE TRANSP INNOV. COUNCIL STIC ALLOCATION</t>
  </si>
  <si>
    <t>M695401C</t>
  </si>
  <si>
    <t>M696001C</t>
  </si>
  <si>
    <t>M697001C</t>
  </si>
  <si>
    <t>Lake Havasu State Park</t>
  </si>
  <si>
    <t>SS91401C</t>
  </si>
  <si>
    <t>Troy Sieglitz</t>
  </si>
  <si>
    <t>ADOT TSMO</t>
  </si>
  <si>
    <t>H510701R</t>
  </si>
  <si>
    <t>060E212</t>
  </si>
  <si>
    <t>US 60, SHOW LOW TO SPRINGERVILLE</t>
  </si>
  <si>
    <t>H7007C1D</t>
  </si>
  <si>
    <t>347A204</t>
  </si>
  <si>
    <t>SR 347 @ UNION PACIFIC RAILROAD</t>
  </si>
  <si>
    <t>SS63301D</t>
  </si>
  <si>
    <t>ITS TRANS COMM - ADOT PE REVIEW COSTS</t>
  </si>
  <si>
    <t>H8808CAX</t>
  </si>
  <si>
    <t>R074729P</t>
  </si>
  <si>
    <t>EVALUATION OF HARDENED PAINT PAVEMENT MARKING PROD</t>
  </si>
  <si>
    <t>H5109CAX</t>
  </si>
  <si>
    <t>ADOT PM</t>
  </si>
  <si>
    <t>Federal Proj#</t>
  </si>
  <si>
    <t>Auth Date</t>
  </si>
  <si>
    <t>Days inact</t>
  </si>
  <si>
    <t>Project oversite</t>
  </si>
  <si>
    <t>Encumbered Amt</t>
  </si>
  <si>
    <t>Inactive Dollars</t>
  </si>
  <si>
    <t>H413403R</t>
  </si>
  <si>
    <t>SR 89A /JCT JW POWELL BLVD</t>
  </si>
  <si>
    <t>H510901D</t>
  </si>
  <si>
    <t>H791401X</t>
  </si>
  <si>
    <t>AZ08001</t>
  </si>
  <si>
    <t>RED ROCK SCENIC BYWAY: CMP IMPLEMENTATION-YR.3</t>
  </si>
  <si>
    <t>H829701L</t>
  </si>
  <si>
    <t>101A</t>
  </si>
  <si>
    <t>H8454CAX</t>
  </si>
  <si>
    <t>017A232</t>
  </si>
  <si>
    <t>MOORES GULCH BRIDGE SB #339</t>
  </si>
  <si>
    <t>H8653CAX</t>
  </si>
  <si>
    <t>H892301D</t>
  </si>
  <si>
    <t>010A231</t>
  </si>
  <si>
    <t>COUNTY LINE TO SALOME ROAD</t>
  </si>
  <si>
    <t>M170002P</t>
  </si>
  <si>
    <t>999M539</t>
  </si>
  <si>
    <t>M471811P</t>
  </si>
  <si>
    <t>RTPA311</t>
  </si>
  <si>
    <t>M519201X</t>
  </si>
  <si>
    <t>Analyze Travel Time Data</t>
  </si>
  <si>
    <t>M697701X</t>
  </si>
  <si>
    <t>SR 68 MP 8.5 to 11 Enhanced Enforcement</t>
  </si>
  <si>
    <t>R073527P</t>
  </si>
  <si>
    <t>0001187</t>
  </si>
  <si>
    <t>OVERWEIGHT PERMIT FEE STRUCTURE DEVELOPMENT</t>
  </si>
  <si>
    <t>SL63203D</t>
  </si>
  <si>
    <t>PLS0203</t>
  </si>
  <si>
    <t>WOODLAND RD-SETTLERS LN TO NAVAJO LN</t>
  </si>
  <si>
    <t>SZ09901C</t>
  </si>
  <si>
    <t>SZ12801C</t>
  </si>
  <si>
    <t>TUC0259</t>
  </si>
  <si>
    <t>REGIONAL BIKE SHARE PROGRAM - TUCSON</t>
  </si>
  <si>
    <t>SZ13002D</t>
  </si>
  <si>
    <t>CLG0207</t>
  </si>
  <si>
    <t>MAIN ST FROM COOLIDGE AVE TO PINKLEY AVE, COOLIDGE</t>
  </si>
  <si>
    <t>T009101D</t>
  </si>
  <si>
    <t>SCT0</t>
  </si>
  <si>
    <t>MCDOWELL RD - PIMA RD TO 64TH ST</t>
  </si>
  <si>
    <t>Madhav Mundle</t>
  </si>
  <si>
    <t>Myrna Bondoc</t>
  </si>
  <si>
    <t>David Riley</t>
  </si>
  <si>
    <t>H784201D</t>
  </si>
  <si>
    <t>303A</t>
  </si>
  <si>
    <t>H817801D</t>
  </si>
  <si>
    <t>019A208</t>
  </si>
  <si>
    <t>H848901D</t>
  </si>
  <si>
    <t>095C215</t>
  </si>
  <si>
    <t>H8560CAX</t>
  </si>
  <si>
    <t>H8665CAX</t>
  </si>
  <si>
    <t>060C</t>
  </si>
  <si>
    <t>H887401U</t>
  </si>
  <si>
    <t>060B</t>
  </si>
  <si>
    <t>H892601D</t>
  </si>
  <si>
    <t>073A205</t>
  </si>
  <si>
    <t>SH53501R</t>
  </si>
  <si>
    <t>SH53601R</t>
  </si>
  <si>
    <t>SH61401C</t>
  </si>
  <si>
    <t>CCN0223</t>
  </si>
  <si>
    <t>SZ04101D</t>
  </si>
  <si>
    <t>FL00</t>
  </si>
  <si>
    <t>SZ08301C</t>
  </si>
  <si>
    <t>TMP0234</t>
  </si>
  <si>
    <t>SZ15603D</t>
  </si>
  <si>
    <t>TAY0201</t>
  </si>
  <si>
    <t>SZ16101C</t>
  </si>
  <si>
    <t>SCT0226</t>
  </si>
  <si>
    <t>T000101D</t>
  </si>
  <si>
    <t>PE00</t>
  </si>
  <si>
    <t>T000803D</t>
  </si>
  <si>
    <t>WIL0203</t>
  </si>
  <si>
    <t>T002201D</t>
  </si>
  <si>
    <t>SUP0202</t>
  </si>
  <si>
    <t>T004801D</t>
  </si>
  <si>
    <t>TMP0</t>
  </si>
  <si>
    <t>T005101D</t>
  </si>
  <si>
    <t>TUC0</t>
  </si>
  <si>
    <t>T005901D</t>
  </si>
  <si>
    <t>IWM0</t>
  </si>
  <si>
    <t>M471816P</t>
  </si>
  <si>
    <t>RTPA316</t>
  </si>
  <si>
    <t>M518702P</t>
  </si>
  <si>
    <t>PSC1703P</t>
  </si>
  <si>
    <t>SCMT017</t>
  </si>
  <si>
    <t>H885502C</t>
  </si>
  <si>
    <t>010A227</t>
  </si>
  <si>
    <t>SZ12801D</t>
  </si>
  <si>
    <t>SR 303L, I-10 TO US 60</t>
  </si>
  <si>
    <t>PIMA MINE TI OP NB &amp; SB</t>
  </si>
  <si>
    <t>MOHAVE ROAD INTERSECTION</t>
  </si>
  <si>
    <t>US 60 SUPERSTITION CRISMON ROAD - MERIDIAN</t>
  </si>
  <si>
    <t>: GREENWAY ROAD TO THOMPSON RANCH ROAD/ THUNDERBIRD ROAD</t>
  </si>
  <si>
    <t>MP 338-340 SPOT PEDESTRIAN IMPROVEMENTS</t>
  </si>
  <si>
    <t>COCONINO COUNTY - STREET NAME SIGN UPGRADE (NACOG)</t>
  </si>
  <si>
    <t>TOWN OF FLORENCE, ROUNDABOUT SR287 TO SR79B</t>
  </si>
  <si>
    <t>FIBER OPTIC INTERCONNECTION</t>
  </si>
  <si>
    <t>PAPERMILL RD, TOWN OF TAYLOR</t>
  </si>
  <si>
    <t>TRAFFIC MANAGEMENT CENTER EQUIPMENT UPGRADE</t>
  </si>
  <si>
    <t>Grand Canyon Blvd. - Edison Ave. - Franklin Ave.</t>
  </si>
  <si>
    <t>VARIOUS LOCATIONS - SUPERIOR SIGN STRIPING UPGRADE</t>
  </si>
  <si>
    <t>RURAL RD AND SOUTHERN AVE</t>
  </si>
  <si>
    <t>Five Points Transportation Enhancement</t>
  </si>
  <si>
    <t>SR73 FRONTAGE ROAD</t>
  </si>
  <si>
    <t>2017 WP SCMPO</t>
  </si>
  <si>
    <t>EHRENBERG PORT OF ENTRY, PHASE II</t>
  </si>
  <si>
    <t>M471804P</t>
  </si>
  <si>
    <t>RTPA304</t>
  </si>
  <si>
    <t>M518704P</t>
  </si>
  <si>
    <t>999M525</t>
  </si>
  <si>
    <t>Mohammad Zaid</t>
  </si>
  <si>
    <t>Trent Kelso</t>
  </si>
  <si>
    <t>Tricia Lewis</t>
  </si>
  <si>
    <t>M695001X</t>
  </si>
  <si>
    <t>Jennifer Acuna</t>
  </si>
  <si>
    <t>999M552</t>
  </si>
  <si>
    <t>LED Enhanced Speed Limit Signs Study</t>
  </si>
  <si>
    <t>F001401C</t>
  </si>
  <si>
    <t>010F225</t>
  </si>
  <si>
    <t>F009701L</t>
  </si>
  <si>
    <t>F012601D</t>
  </si>
  <si>
    <t>010F228</t>
  </si>
  <si>
    <t>F019601X</t>
  </si>
  <si>
    <t>H5551CAX</t>
  </si>
  <si>
    <t>8880</t>
  </si>
  <si>
    <t>H669402U</t>
  </si>
  <si>
    <t>077A</t>
  </si>
  <si>
    <t>H703201C</t>
  </si>
  <si>
    <t>A89B213</t>
  </si>
  <si>
    <t>H769603D</t>
  </si>
  <si>
    <t>010D</t>
  </si>
  <si>
    <t>H7842CAX</t>
  </si>
  <si>
    <t>H823201R</t>
  </si>
  <si>
    <t>093B205</t>
  </si>
  <si>
    <t>H823201U</t>
  </si>
  <si>
    <t>H824501E</t>
  </si>
  <si>
    <t>260B213</t>
  </si>
  <si>
    <t>H829701V</t>
  </si>
  <si>
    <t>H8297CAX</t>
  </si>
  <si>
    <t>H840101E</t>
  </si>
  <si>
    <t>H845502R</t>
  </si>
  <si>
    <t>163A201</t>
  </si>
  <si>
    <t>H862901D</t>
  </si>
  <si>
    <t>180B207</t>
  </si>
  <si>
    <t>M471617P</t>
  </si>
  <si>
    <t>917D011</t>
  </si>
  <si>
    <t>M471805P</t>
  </si>
  <si>
    <t>RTPA305</t>
  </si>
  <si>
    <t>M471820P</t>
  </si>
  <si>
    <t>RTPA203</t>
  </si>
  <si>
    <t>M517901X</t>
  </si>
  <si>
    <t>M520301X</t>
  </si>
  <si>
    <t>M694418X</t>
  </si>
  <si>
    <t>M694501X</t>
  </si>
  <si>
    <t>999M537</t>
  </si>
  <si>
    <t>M696801X</t>
  </si>
  <si>
    <t>M698301X</t>
  </si>
  <si>
    <t>999M554</t>
  </si>
  <si>
    <t>P190401P</t>
  </si>
  <si>
    <t>MPDS019</t>
  </si>
  <si>
    <t>PCY1901P</t>
  </si>
  <si>
    <t>CYMS019</t>
  </si>
  <si>
    <t>PFM1901P</t>
  </si>
  <si>
    <t>FMPS019</t>
  </si>
  <si>
    <t>PL00122P</t>
  </si>
  <si>
    <t>000C188</t>
  </si>
  <si>
    <t>R076701P</t>
  </si>
  <si>
    <t>MPDR019</t>
  </si>
  <si>
    <t>R076801P</t>
  </si>
  <si>
    <t>SF01902D</t>
  </si>
  <si>
    <t>TUC0248</t>
  </si>
  <si>
    <t>SH61301C</t>
  </si>
  <si>
    <t>CCN0222</t>
  </si>
  <si>
    <t>SH64001C</t>
  </si>
  <si>
    <t>PPM0251</t>
  </si>
  <si>
    <t>SH64101C</t>
  </si>
  <si>
    <t>MAR0204</t>
  </si>
  <si>
    <t>SL63701C</t>
  </si>
  <si>
    <t>TUC0218</t>
  </si>
  <si>
    <t>SL63701D</t>
  </si>
  <si>
    <t>SL73701C</t>
  </si>
  <si>
    <t>PPM0246</t>
  </si>
  <si>
    <t>SL74001D</t>
  </si>
  <si>
    <t>PHX0</t>
  </si>
  <si>
    <t>SZ10501C</t>
  </si>
  <si>
    <t>SZ17001D</t>
  </si>
  <si>
    <t>CHN0</t>
  </si>
  <si>
    <t>SZ17101C</t>
  </si>
  <si>
    <t>TMP0242</t>
  </si>
  <si>
    <t>SZ18201D</t>
  </si>
  <si>
    <t>SZ18303D</t>
  </si>
  <si>
    <t>APJ0212</t>
  </si>
  <si>
    <t>T001701X</t>
  </si>
  <si>
    <t>MMA0267</t>
  </si>
  <si>
    <t>T003201D</t>
  </si>
  <si>
    <t>YUM0218</t>
  </si>
  <si>
    <t>T006301D</t>
  </si>
  <si>
    <t>SUR0230</t>
  </si>
  <si>
    <t>T008601U</t>
  </si>
  <si>
    <t>MAR0206</t>
  </si>
  <si>
    <t>T009203D</t>
  </si>
  <si>
    <t>TMP0248</t>
  </si>
  <si>
    <t>T010901D</t>
  </si>
  <si>
    <t>PPM0</t>
  </si>
  <si>
    <t>T013701C</t>
  </si>
  <si>
    <t>PHX0345</t>
  </si>
  <si>
    <t>T016001X</t>
  </si>
  <si>
    <t>SCT0231</t>
  </si>
  <si>
    <t>T016201D</t>
  </si>
  <si>
    <t>MMA0</t>
  </si>
  <si>
    <t>SAN SIMON POE</t>
  </si>
  <si>
    <t>W. Willcox TI UP STR 1113</t>
  </si>
  <si>
    <t>SW DMS Retrofit Kits FY 2018</t>
  </si>
  <si>
    <t>MISCELLANEOUS RTP</t>
  </si>
  <si>
    <t>TUCSON-ORACLE JCT-GLOBE HWY</t>
  </si>
  <si>
    <t>VISTA OVERLOOK-JW POWELL BLVD</t>
  </si>
  <si>
    <t>CARROW - STEPHENS</t>
  </si>
  <si>
    <t>SR 260 FH 122 TO GIBSON RD</t>
  </si>
  <si>
    <t>LAGUNA CREEK BRIDGE STR #20088</t>
  </si>
  <si>
    <t>MILKY WASH BRIDGE (STR # 1551)</t>
  </si>
  <si>
    <t>2017 ASP REC TRAIL PROJECTS</t>
  </si>
  <si>
    <t>TRIBAL AGREEMENTS</t>
  </si>
  <si>
    <t>SHPO Compliance Reimbursement</t>
  </si>
  <si>
    <t>DPS troopers to work at Traffic Operations Center</t>
  </si>
  <si>
    <t>La Paz County</t>
  </si>
  <si>
    <t>US 1160 at Navajo Rte 16 Artifact Reburial</t>
  </si>
  <si>
    <t>SRATEGIC HIGHWAY SAFETY PLAN</t>
  </si>
  <si>
    <t>TRIBAL PLANNING AND COORDINATION</t>
  </si>
  <si>
    <t>2019 WP CYMPO</t>
  </si>
  <si>
    <t>2019 WP FMPO</t>
  </si>
  <si>
    <t>YMPO METROPOLITAN PLANNING FUNDS</t>
  </si>
  <si>
    <t>SPR767 Implementation of Research</t>
  </si>
  <si>
    <t>SPR 768 Dynamic Traffic Assignment</t>
  </si>
  <si>
    <t>ROBISON ELEM AREA IMP, TREAT AV &amp; 18TH ST, TUCSON</t>
  </si>
  <si>
    <t>COCONINO COUNTY - STREET NAME SIGN UPGRADE (FMPO)</t>
  </si>
  <si>
    <t>CAMINO DE LA TIERRA - HIGHWAY DR - CURTIS RD</t>
  </si>
  <si>
    <t>MARICOPA - SIGN MGMT. SYSTEM/REG. WARNING UPGRADE</t>
  </si>
  <si>
    <t>COLUMBUS BLVD. BETWEEN 22ND AND TIMROD STREET</t>
  </si>
  <si>
    <t>INA RD. - SHANNON RD. TO LA CHOLLA BLVD.</t>
  </si>
  <si>
    <t>MCDOWELL RD TO PALM LN; 37TH AVE TO 35TH AVE</t>
  </si>
  <si>
    <t>CHN: CHANDLER HEIGHTS; AZ AVE TO MCQUEEN WIDENING</t>
  </si>
  <si>
    <t>TMP: PRIEST DRIVE UNDERPASS SUP</t>
  </si>
  <si>
    <t>COOPER RD: CHANDLER HEIGHTS TO RIGGS RD</t>
  </si>
  <si>
    <t>WINCHESTER RD; 16TH AVE - SOUTHERN AVE</t>
  </si>
  <si>
    <t>Various locations Maricopa-Navajo-Coconino-Mohave</t>
  </si>
  <si>
    <t>8th St and 21st Ave - Yuma</t>
  </si>
  <si>
    <t>BULLARD AVE - GREENWAY RD TO PEORIA AVE</t>
  </si>
  <si>
    <t>MAR-CSG HWY - PORTER RD TO WHITE AND PARKER RD</t>
  </si>
  <si>
    <t>RIO SALADO SUP AT MCCLINTOCK DR BRIDGE UNDERPASS</t>
  </si>
  <si>
    <t>KOLB RD - SABINO CANYON RD TO SUNRISE DR</t>
  </si>
  <si>
    <t>2018 CMAQ Alley Dustproofing - Various Locations</t>
  </si>
  <si>
    <t>Var Loc - Scottsdale Traffic Cabinet Upgrade PH II</t>
  </si>
  <si>
    <t>TUMBLEWEED-MARYLAND-LOWEEL-MOON MNT ELEMENTARY SCH</t>
  </si>
  <si>
    <t>Dick Wallace</t>
  </si>
  <si>
    <t>Illya Riske</t>
  </si>
  <si>
    <t>SHPO</t>
  </si>
  <si>
    <t>Kirsten VanDerventer</t>
  </si>
  <si>
    <t>CYMPO</t>
  </si>
  <si>
    <t>FMPO</t>
  </si>
  <si>
    <t>YMPO</t>
  </si>
  <si>
    <t>Tricia Brown</t>
  </si>
  <si>
    <t>Tafwachi Katapa</t>
  </si>
  <si>
    <t>Current Remaining Budget</t>
  </si>
  <si>
    <t>Inactive Project Phases at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</si>
</sst>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left" vertical="top"/>
    </xf>
    <xf numFmtId="0" fontId="3" fillId="0" borderId="0" xfId="0" applyFont="1"/>
    <xf numFmtId="164" fontId="3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0" fontId="0" fillId="0" borderId="1" xfId="0" applyFont="1" applyBorder="1"/>
    <xf numFmtId="165" fontId="4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right"/>
    </xf>
    <xf numFmtId="43" fontId="4" fillId="0" borderId="1" xfId="0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 vertical="top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2" xfId="0" applyFont="1" applyBorder="1"/>
    <xf numFmtId="16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1" fillId="0" borderId="2" xfId="0" applyFont="1" applyBorder="1"/>
    <xf numFmtId="165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49" fontId="4" fillId="0" borderId="2" xfId="0" applyNumberFormat="1" applyFont="1" applyBorder="1" applyAlignment="1">
      <alignment horizontal="left"/>
    </xf>
    <xf numFmtId="0" fontId="1" fillId="0" borderId="1" xfId="0" applyFont="1" applyFill="1" applyBorder="1"/>
    <xf numFmtId="0" fontId="0" fillId="0" borderId="1" xfId="0" applyFont="1" applyFill="1" applyBorder="1"/>
    <xf numFmtId="0" fontId="4" fillId="0" borderId="1" xfId="0" applyFont="1" applyFill="1" applyBorder="1"/>
    <xf numFmtId="165" fontId="4" fillId="0" borderId="1" xfId="0" applyNumberFormat="1" applyFont="1" applyBorder="1"/>
    <xf numFmtId="0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1" fillId="0" borderId="1" xfId="0" applyNumberFormat="1" applyFont="1" applyBorder="1"/>
    <xf numFmtId="165" fontId="0" fillId="0" borderId="1" xfId="0" applyNumberFormat="1" applyBorder="1" applyAlignment="1">
      <alignment horizontal="center" vertical="center"/>
    </xf>
    <xf numFmtId="0" fontId="0" fillId="0" borderId="2" xfId="0" applyBorder="1"/>
    <xf numFmtId="165" fontId="1" fillId="0" borderId="0" xfId="0" applyNumberFormat="1" applyFont="1" applyBorder="1" applyAlignment="1">
      <alignment horizontal="center"/>
    </xf>
    <xf numFmtId="164" fontId="0" fillId="0" borderId="0" xfId="0" applyNumberFormat="1"/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/>
    <xf numFmtId="165" fontId="0" fillId="0" borderId="1" xfId="0" applyNumberFormat="1" applyBorder="1"/>
    <xf numFmtId="8" fontId="0" fillId="0" borderId="1" xfId="0" applyNumberFormat="1" applyBorder="1" applyAlignment="1">
      <alignment horizontal="right" vertical="top"/>
    </xf>
    <xf numFmtId="8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workbookViewId="0">
      <selection activeCell="F9" sqref="F9"/>
    </sheetView>
  </sheetViews>
  <sheetFormatPr defaultRowHeight="15" x14ac:dyDescent="0.25"/>
  <cols>
    <col min="1" max="1" width="23.140625" style="1" bestFit="1" customWidth="1"/>
    <col min="2" max="2" width="11.28515625" bestFit="1" customWidth="1"/>
    <col min="3" max="3" width="9.5703125" bestFit="1" customWidth="1"/>
    <col min="4" max="4" width="15.140625" customWidth="1"/>
    <col min="5" max="5" width="12.140625" style="2" customWidth="1"/>
    <col min="6" max="6" width="10.7109375" style="3" bestFit="1" customWidth="1"/>
    <col min="7" max="7" width="64.85546875" bestFit="1" customWidth="1"/>
    <col min="8" max="8" width="18.42578125" style="1" customWidth="1"/>
    <col min="9" max="9" width="19" style="1" customWidth="1"/>
    <col min="10" max="10" width="15" style="40" customWidth="1"/>
    <col min="11" max="11" width="14.5703125" style="65" bestFit="1" customWidth="1"/>
  </cols>
  <sheetData>
    <row r="1" spans="1:11" ht="21" x14ac:dyDescent="0.35">
      <c r="G1" s="4" t="s">
        <v>575</v>
      </c>
      <c r="H1" s="4"/>
      <c r="I1" s="4"/>
      <c r="J1" s="5"/>
    </row>
    <row r="2" spans="1:11" ht="45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7" t="s">
        <v>6</v>
      </c>
      <c r="H2" s="7" t="s">
        <v>7</v>
      </c>
      <c r="I2" s="7" t="s">
        <v>574</v>
      </c>
      <c r="J2" s="10" t="s">
        <v>8</v>
      </c>
      <c r="K2" s="10" t="s">
        <v>9</v>
      </c>
    </row>
    <row r="3" spans="1:11" x14ac:dyDescent="0.25">
      <c r="A3" s="24" t="s">
        <v>13</v>
      </c>
      <c r="B3" s="13" t="s">
        <v>14</v>
      </c>
      <c r="C3" s="28" t="s">
        <v>15</v>
      </c>
      <c r="D3" s="14">
        <v>42993</v>
      </c>
      <c r="E3" s="14">
        <v>43059</v>
      </c>
      <c r="F3" s="48">
        <f>+"12/31/2018"-E3</f>
        <v>406</v>
      </c>
      <c r="G3" s="13" t="s">
        <v>16</v>
      </c>
      <c r="H3" s="25" t="s">
        <v>11</v>
      </c>
      <c r="I3" s="17">
        <v>451</v>
      </c>
      <c r="J3" s="16">
        <v>0</v>
      </c>
      <c r="K3" s="17">
        <f>+I3-J3</f>
        <v>451</v>
      </c>
    </row>
    <row r="4" spans="1:11" x14ac:dyDescent="0.25">
      <c r="A4" s="11" t="s">
        <v>17</v>
      </c>
      <c r="B4" s="13" t="s">
        <v>18</v>
      </c>
      <c r="C4" s="30" t="s">
        <v>19</v>
      </c>
      <c r="D4" s="27">
        <v>42901</v>
      </c>
      <c r="E4" s="19">
        <v>42959</v>
      </c>
      <c r="F4" s="48">
        <f t="shared" ref="F4:F67" si="0">+"12/31/2018"-E4</f>
        <v>506</v>
      </c>
      <c r="G4" s="13" t="s">
        <v>20</v>
      </c>
      <c r="H4" s="25" t="s">
        <v>11</v>
      </c>
      <c r="I4" s="45">
        <v>4573.3600000000006</v>
      </c>
      <c r="J4" s="16">
        <v>0</v>
      </c>
      <c r="K4" s="17">
        <f t="shared" ref="K4:K67" si="1">+I4-J4</f>
        <v>4573.3600000000006</v>
      </c>
    </row>
    <row r="5" spans="1:11" x14ac:dyDescent="0.25">
      <c r="A5" s="29" t="s">
        <v>23</v>
      </c>
      <c r="B5" s="13" t="s">
        <v>24</v>
      </c>
      <c r="C5" s="30" t="s">
        <v>25</v>
      </c>
      <c r="D5" s="27">
        <v>40632</v>
      </c>
      <c r="E5" s="19">
        <v>42870</v>
      </c>
      <c r="F5" s="48">
        <f t="shared" si="0"/>
        <v>595</v>
      </c>
      <c r="G5" s="26" t="s">
        <v>26</v>
      </c>
      <c r="H5" s="25" t="s">
        <v>11</v>
      </c>
      <c r="I5" s="45">
        <v>554968.08999999985</v>
      </c>
      <c r="J5" s="33">
        <v>0</v>
      </c>
      <c r="K5" s="17">
        <f t="shared" si="1"/>
        <v>554968.08999999985</v>
      </c>
    </row>
    <row r="6" spans="1:11" x14ac:dyDescent="0.25">
      <c r="A6" s="57" t="s">
        <v>27</v>
      </c>
      <c r="B6" s="41" t="s">
        <v>313</v>
      </c>
      <c r="C6" s="46" t="s">
        <v>25</v>
      </c>
      <c r="D6" s="43">
        <v>41242</v>
      </c>
      <c r="E6" s="37">
        <v>43217</v>
      </c>
      <c r="F6" s="48">
        <f t="shared" si="0"/>
        <v>248</v>
      </c>
      <c r="G6" s="41" t="s">
        <v>314</v>
      </c>
      <c r="H6" s="11" t="s">
        <v>11</v>
      </c>
      <c r="I6" s="45">
        <v>27742.070000000025</v>
      </c>
      <c r="J6" s="16">
        <v>0</v>
      </c>
      <c r="K6" s="17">
        <f t="shared" si="1"/>
        <v>27742.070000000025</v>
      </c>
    </row>
    <row r="7" spans="1:11" x14ac:dyDescent="0.25">
      <c r="A7" s="34" t="s">
        <v>27</v>
      </c>
      <c r="B7" s="13" t="s">
        <v>294</v>
      </c>
      <c r="C7" s="51" t="s">
        <v>295</v>
      </c>
      <c r="D7" s="27">
        <v>41003</v>
      </c>
      <c r="E7" s="19">
        <v>43132</v>
      </c>
      <c r="F7" s="48">
        <f t="shared" si="0"/>
        <v>333</v>
      </c>
      <c r="G7" s="26" t="s">
        <v>296</v>
      </c>
      <c r="H7" s="25" t="s">
        <v>11</v>
      </c>
      <c r="I7" s="45">
        <v>101367.84</v>
      </c>
      <c r="J7" s="33">
        <v>0</v>
      </c>
      <c r="K7" s="17">
        <f t="shared" si="1"/>
        <v>101367.84</v>
      </c>
    </row>
    <row r="8" spans="1:11" x14ac:dyDescent="0.25">
      <c r="A8" s="57" t="s">
        <v>352</v>
      </c>
      <c r="B8" s="41" t="s">
        <v>315</v>
      </c>
      <c r="C8" s="46" t="s">
        <v>30</v>
      </c>
      <c r="D8" s="43">
        <v>40266</v>
      </c>
      <c r="E8" s="37">
        <v>43195</v>
      </c>
      <c r="F8" s="48">
        <f t="shared" si="0"/>
        <v>270</v>
      </c>
      <c r="G8" s="20" t="s">
        <v>31</v>
      </c>
      <c r="H8" s="11" t="s">
        <v>11</v>
      </c>
      <c r="I8" s="45">
        <v>363552.35</v>
      </c>
      <c r="J8" s="16">
        <v>0</v>
      </c>
      <c r="K8" s="17">
        <f t="shared" si="1"/>
        <v>363552.35</v>
      </c>
    </row>
    <row r="9" spans="1:11" x14ac:dyDescent="0.25">
      <c r="A9" s="29" t="s">
        <v>352</v>
      </c>
      <c r="B9" s="13" t="s">
        <v>29</v>
      </c>
      <c r="C9" s="30" t="s">
        <v>30</v>
      </c>
      <c r="D9" s="27">
        <v>40266</v>
      </c>
      <c r="E9" s="19">
        <v>42543</v>
      </c>
      <c r="F9" s="48">
        <f t="shared" si="0"/>
        <v>922</v>
      </c>
      <c r="G9" s="26" t="s">
        <v>31</v>
      </c>
      <c r="H9" s="25" t="s">
        <v>11</v>
      </c>
      <c r="I9" s="45">
        <v>17377.629999999997</v>
      </c>
      <c r="J9" s="33">
        <v>435.91</v>
      </c>
      <c r="K9" s="17">
        <f t="shared" si="1"/>
        <v>16941.719999999998</v>
      </c>
    </row>
    <row r="10" spans="1:11" x14ac:dyDescent="0.25">
      <c r="A10" s="21" t="s">
        <v>27</v>
      </c>
      <c r="B10" s="41" t="s">
        <v>256</v>
      </c>
      <c r="C10" s="46" t="s">
        <v>30</v>
      </c>
      <c r="D10" s="43">
        <v>40666</v>
      </c>
      <c r="E10" s="47">
        <v>43187</v>
      </c>
      <c r="F10" s="48">
        <f t="shared" si="0"/>
        <v>278</v>
      </c>
      <c r="G10" s="41" t="s">
        <v>257</v>
      </c>
      <c r="H10" s="49" t="s">
        <v>11</v>
      </c>
      <c r="I10" s="45">
        <v>193155.82999999996</v>
      </c>
      <c r="J10" s="45">
        <v>1003.25</v>
      </c>
      <c r="K10" s="17">
        <f t="shared" si="1"/>
        <v>192152.57999999996</v>
      </c>
    </row>
    <row r="11" spans="1:11" x14ac:dyDescent="0.25">
      <c r="A11" s="29" t="s">
        <v>352</v>
      </c>
      <c r="B11" s="13" t="s">
        <v>305</v>
      </c>
      <c r="C11" s="30" t="s">
        <v>30</v>
      </c>
      <c r="D11" s="27">
        <v>40056</v>
      </c>
      <c r="E11" s="19">
        <v>42547</v>
      </c>
      <c r="F11" s="48">
        <f t="shared" si="0"/>
        <v>918</v>
      </c>
      <c r="G11" s="26" t="s">
        <v>31</v>
      </c>
      <c r="H11" s="25" t="s">
        <v>11</v>
      </c>
      <c r="I11" s="45">
        <v>54948.4</v>
      </c>
      <c r="J11" s="33">
        <v>0</v>
      </c>
      <c r="K11" s="17">
        <f t="shared" si="1"/>
        <v>54948.4</v>
      </c>
    </row>
    <row r="12" spans="1:11" x14ac:dyDescent="0.25">
      <c r="A12" s="11" t="s">
        <v>10</v>
      </c>
      <c r="B12" s="41" t="s">
        <v>226</v>
      </c>
      <c r="C12" s="46" t="s">
        <v>32</v>
      </c>
      <c r="D12" s="42">
        <v>40056</v>
      </c>
      <c r="E12" s="43">
        <v>43151</v>
      </c>
      <c r="F12" s="48">
        <f t="shared" si="0"/>
        <v>314</v>
      </c>
      <c r="G12" s="41" t="s">
        <v>227</v>
      </c>
      <c r="H12" s="15" t="s">
        <v>11</v>
      </c>
      <c r="I12" s="45">
        <v>5379.52</v>
      </c>
      <c r="J12" s="45">
        <v>0</v>
      </c>
      <c r="K12" s="17">
        <f t="shared" si="1"/>
        <v>5379.52</v>
      </c>
    </row>
    <row r="13" spans="1:11" x14ac:dyDescent="0.25">
      <c r="A13" s="11" t="s">
        <v>61</v>
      </c>
      <c r="B13" s="12" t="s">
        <v>297</v>
      </c>
      <c r="C13" s="28" t="s">
        <v>298</v>
      </c>
      <c r="D13" s="14">
        <v>40667</v>
      </c>
      <c r="E13" s="14">
        <v>43038</v>
      </c>
      <c r="F13" s="48">
        <f t="shared" si="0"/>
        <v>427</v>
      </c>
      <c r="G13" s="13" t="s">
        <v>299</v>
      </c>
      <c r="H13" s="15" t="s">
        <v>11</v>
      </c>
      <c r="I13" s="17">
        <v>40444</v>
      </c>
      <c r="J13" s="16">
        <v>20553.5</v>
      </c>
      <c r="K13" s="17">
        <f t="shared" si="1"/>
        <v>19890.5</v>
      </c>
    </row>
    <row r="14" spans="1:11" x14ac:dyDescent="0.25">
      <c r="A14" s="11" t="s">
        <v>35</v>
      </c>
      <c r="B14" s="13" t="s">
        <v>36</v>
      </c>
      <c r="C14" s="28" t="s">
        <v>37</v>
      </c>
      <c r="D14" s="14">
        <v>39381</v>
      </c>
      <c r="E14" s="14">
        <v>43053</v>
      </c>
      <c r="F14" s="48">
        <f t="shared" si="0"/>
        <v>412</v>
      </c>
      <c r="G14" s="13" t="s">
        <v>38</v>
      </c>
      <c r="H14" s="25" t="s">
        <v>11</v>
      </c>
      <c r="I14" s="17">
        <v>5840.7700000000168</v>
      </c>
      <c r="J14" s="16">
        <v>5940.68</v>
      </c>
      <c r="K14" s="17">
        <f t="shared" si="1"/>
        <v>-99.909999999983484</v>
      </c>
    </row>
    <row r="15" spans="1:11" x14ac:dyDescent="0.25">
      <c r="A15" s="29" t="s">
        <v>12</v>
      </c>
      <c r="B15" s="18" t="s">
        <v>39</v>
      </c>
      <c r="C15" s="32" t="s">
        <v>40</v>
      </c>
      <c r="D15" s="19">
        <v>42233</v>
      </c>
      <c r="E15" s="19">
        <v>43039</v>
      </c>
      <c r="F15" s="48">
        <f t="shared" si="0"/>
        <v>426</v>
      </c>
      <c r="G15" s="20" t="s">
        <v>41</v>
      </c>
      <c r="H15" s="21" t="s">
        <v>11</v>
      </c>
      <c r="I15" s="45">
        <v>46465.650000000023</v>
      </c>
      <c r="J15" s="22">
        <v>24796.7</v>
      </c>
      <c r="K15" s="17">
        <f t="shared" si="1"/>
        <v>21668.950000000023</v>
      </c>
    </row>
    <row r="16" spans="1:11" x14ac:dyDescent="0.25">
      <c r="A16" s="21" t="s">
        <v>292</v>
      </c>
      <c r="B16" s="41" t="s">
        <v>258</v>
      </c>
      <c r="C16" s="46" t="s">
        <v>259</v>
      </c>
      <c r="D16" s="43">
        <v>40010</v>
      </c>
      <c r="E16" s="47">
        <v>43172</v>
      </c>
      <c r="F16" s="48">
        <f t="shared" si="0"/>
        <v>293</v>
      </c>
      <c r="G16" s="41" t="s">
        <v>260</v>
      </c>
      <c r="H16" s="49" t="s">
        <v>11</v>
      </c>
      <c r="I16" s="45">
        <v>3782.4699999988079</v>
      </c>
      <c r="J16" s="45">
        <v>0</v>
      </c>
      <c r="K16" s="17">
        <f t="shared" si="1"/>
        <v>3782.4699999988079</v>
      </c>
    </row>
    <row r="17" spans="1:11" x14ac:dyDescent="0.25">
      <c r="A17" s="11" t="s">
        <v>422</v>
      </c>
      <c r="B17" s="35" t="s">
        <v>355</v>
      </c>
      <c r="C17" s="63" t="s">
        <v>356</v>
      </c>
      <c r="D17" s="62">
        <v>40051</v>
      </c>
      <c r="E17" s="62">
        <v>43249</v>
      </c>
      <c r="F17" s="48">
        <f t="shared" si="0"/>
        <v>216</v>
      </c>
      <c r="G17" s="41" t="s">
        <v>400</v>
      </c>
      <c r="H17" s="15" t="s">
        <v>11</v>
      </c>
      <c r="I17" s="45">
        <v>36996.510000000009</v>
      </c>
      <c r="J17" s="67">
        <v>8786.5300000000007</v>
      </c>
      <c r="K17" s="17">
        <f t="shared" si="1"/>
        <v>28209.98000000001</v>
      </c>
    </row>
    <row r="18" spans="1:11" x14ac:dyDescent="0.25">
      <c r="A18" s="57" t="s">
        <v>12</v>
      </c>
      <c r="B18" s="41" t="s">
        <v>316</v>
      </c>
      <c r="C18" s="46" t="s">
        <v>317</v>
      </c>
      <c r="D18" s="43">
        <v>40779</v>
      </c>
      <c r="E18" s="37">
        <v>43210</v>
      </c>
      <c r="F18" s="48">
        <f t="shared" si="0"/>
        <v>255</v>
      </c>
      <c r="G18" s="41" t="s">
        <v>318</v>
      </c>
      <c r="H18" s="15" t="s">
        <v>11</v>
      </c>
      <c r="I18" s="45">
        <v>22698.29</v>
      </c>
      <c r="J18" s="16">
        <v>18022.150000000001</v>
      </c>
      <c r="K18" s="17">
        <f t="shared" si="1"/>
        <v>4676.1399999999994</v>
      </c>
    </row>
    <row r="19" spans="1:11" x14ac:dyDescent="0.25">
      <c r="A19" s="11" t="s">
        <v>78</v>
      </c>
      <c r="B19" s="35" t="s">
        <v>357</v>
      </c>
      <c r="C19" s="63" t="s">
        <v>358</v>
      </c>
      <c r="D19" s="62">
        <v>40438</v>
      </c>
      <c r="E19" s="62">
        <v>43243</v>
      </c>
      <c r="F19" s="48">
        <f t="shared" si="0"/>
        <v>222</v>
      </c>
      <c r="G19" s="41" t="s">
        <v>401</v>
      </c>
      <c r="H19" s="15" t="s">
        <v>11</v>
      </c>
      <c r="I19" s="45">
        <v>172467.77000000002</v>
      </c>
      <c r="J19" s="67">
        <v>0</v>
      </c>
      <c r="K19" s="17">
        <f t="shared" si="1"/>
        <v>172467.77000000002</v>
      </c>
    </row>
    <row r="20" spans="1:11" x14ac:dyDescent="0.25">
      <c r="A20" s="57" t="s">
        <v>12</v>
      </c>
      <c r="B20" s="41" t="s">
        <v>319</v>
      </c>
      <c r="C20" s="46" t="s">
        <v>320</v>
      </c>
      <c r="D20" s="43">
        <v>40701</v>
      </c>
      <c r="E20" s="37">
        <v>43210</v>
      </c>
      <c r="F20" s="48">
        <f t="shared" si="0"/>
        <v>255</v>
      </c>
      <c r="G20" s="41" t="s">
        <v>45</v>
      </c>
      <c r="H20" s="15" t="s">
        <v>11</v>
      </c>
      <c r="I20" s="45">
        <v>68572.979999999981</v>
      </c>
      <c r="J20" s="16">
        <v>51516.12</v>
      </c>
      <c r="K20" s="17">
        <f t="shared" si="1"/>
        <v>17056.859999999979</v>
      </c>
    </row>
    <row r="21" spans="1:11" x14ac:dyDescent="0.25">
      <c r="A21" s="29" t="s">
        <v>27</v>
      </c>
      <c r="B21" s="18" t="s">
        <v>46</v>
      </c>
      <c r="C21" s="32" t="s">
        <v>47</v>
      </c>
      <c r="D21" s="14">
        <v>40591</v>
      </c>
      <c r="E21" s="31">
        <v>43124</v>
      </c>
      <c r="F21" s="48">
        <f t="shared" si="0"/>
        <v>341</v>
      </c>
      <c r="G21" s="18" t="s">
        <v>48</v>
      </c>
      <c r="H21" s="15" t="s">
        <v>11</v>
      </c>
      <c r="I21" s="17">
        <v>11450.969999999996</v>
      </c>
      <c r="J21" s="16">
        <v>0</v>
      </c>
      <c r="K21" s="17">
        <f t="shared" si="1"/>
        <v>11450.969999999996</v>
      </c>
    </row>
    <row r="22" spans="1:11" x14ac:dyDescent="0.25">
      <c r="A22" s="11" t="s">
        <v>78</v>
      </c>
      <c r="B22" s="41" t="s">
        <v>228</v>
      </c>
      <c r="C22" s="46" t="s">
        <v>229</v>
      </c>
      <c r="D22" s="42">
        <v>41016</v>
      </c>
      <c r="E22" s="43">
        <v>43145</v>
      </c>
      <c r="F22" s="48">
        <f t="shared" si="0"/>
        <v>320</v>
      </c>
      <c r="G22" s="41" t="s">
        <v>230</v>
      </c>
      <c r="H22" s="15" t="s">
        <v>11</v>
      </c>
      <c r="I22" s="45">
        <v>7949</v>
      </c>
      <c r="J22" s="45">
        <v>0</v>
      </c>
      <c r="K22" s="17">
        <f t="shared" si="1"/>
        <v>7949</v>
      </c>
    </row>
    <row r="23" spans="1:11" x14ac:dyDescent="0.25">
      <c r="A23" s="11" t="s">
        <v>78</v>
      </c>
      <c r="B23" s="41" t="s">
        <v>231</v>
      </c>
      <c r="C23" s="46" t="s">
        <v>229</v>
      </c>
      <c r="D23" s="42">
        <v>43047</v>
      </c>
      <c r="E23" s="43">
        <v>43159</v>
      </c>
      <c r="F23" s="48">
        <f t="shared" si="0"/>
        <v>306</v>
      </c>
      <c r="G23" s="41" t="s">
        <v>230</v>
      </c>
      <c r="H23" s="15" t="s">
        <v>11</v>
      </c>
      <c r="I23" s="45">
        <v>146305</v>
      </c>
      <c r="J23" s="45">
        <v>0</v>
      </c>
      <c r="K23" s="17">
        <f t="shared" si="1"/>
        <v>146305</v>
      </c>
    </row>
    <row r="24" spans="1:11" x14ac:dyDescent="0.25">
      <c r="A24" s="11" t="s">
        <v>10</v>
      </c>
      <c r="B24" s="41" t="s">
        <v>232</v>
      </c>
      <c r="C24" s="46" t="s">
        <v>49</v>
      </c>
      <c r="D24" s="42">
        <v>40792</v>
      </c>
      <c r="E24" s="43">
        <v>43151</v>
      </c>
      <c r="F24" s="48">
        <f t="shared" si="0"/>
        <v>314</v>
      </c>
      <c r="G24" s="41" t="s">
        <v>50</v>
      </c>
      <c r="H24" s="15" t="s">
        <v>11</v>
      </c>
      <c r="I24" s="45">
        <v>1032.29</v>
      </c>
      <c r="J24" s="45">
        <v>0</v>
      </c>
      <c r="K24" s="17">
        <f t="shared" si="1"/>
        <v>1032.29</v>
      </c>
    </row>
    <row r="25" spans="1:11" x14ac:dyDescent="0.25">
      <c r="A25" s="57" t="s">
        <v>10</v>
      </c>
      <c r="B25" s="41" t="s">
        <v>321</v>
      </c>
      <c r="C25" s="46" t="s">
        <v>322</v>
      </c>
      <c r="D25" s="43">
        <v>41003</v>
      </c>
      <c r="E25" s="37">
        <v>43201</v>
      </c>
      <c r="F25" s="48">
        <f t="shared" si="0"/>
        <v>264</v>
      </c>
      <c r="G25" s="41" t="s">
        <v>323</v>
      </c>
      <c r="H25" s="15" t="s">
        <v>11</v>
      </c>
      <c r="I25" s="45">
        <v>125.11999999999911</v>
      </c>
      <c r="J25" s="16">
        <v>0</v>
      </c>
      <c r="K25" s="17">
        <f t="shared" si="1"/>
        <v>125.11999999999911</v>
      </c>
    </row>
    <row r="26" spans="1:11" x14ac:dyDescent="0.25">
      <c r="A26" s="24" t="s">
        <v>253</v>
      </c>
      <c r="B26" s="52" t="s">
        <v>233</v>
      </c>
      <c r="C26" s="32" t="s">
        <v>19</v>
      </c>
      <c r="D26" s="42">
        <v>42192</v>
      </c>
      <c r="E26" s="43">
        <v>43137</v>
      </c>
      <c r="F26" s="48">
        <f t="shared" si="0"/>
        <v>328</v>
      </c>
      <c r="G26" s="41" t="s">
        <v>234</v>
      </c>
      <c r="H26" s="15" t="s">
        <v>11</v>
      </c>
      <c r="I26" s="45">
        <v>292563.08</v>
      </c>
      <c r="J26" s="45">
        <v>0</v>
      </c>
      <c r="K26" s="17">
        <f t="shared" si="1"/>
        <v>292563.08</v>
      </c>
    </row>
    <row r="27" spans="1:11" x14ac:dyDescent="0.25">
      <c r="A27" s="11" t="s">
        <v>43</v>
      </c>
      <c r="B27" s="35" t="s">
        <v>359</v>
      </c>
      <c r="C27" s="63" t="s">
        <v>360</v>
      </c>
      <c r="D27" s="62">
        <v>41437</v>
      </c>
      <c r="E27" s="62">
        <v>43243</v>
      </c>
      <c r="F27" s="48">
        <f t="shared" si="0"/>
        <v>222</v>
      </c>
      <c r="G27" s="41" t="s">
        <v>402</v>
      </c>
      <c r="H27" s="15" t="s">
        <v>11</v>
      </c>
      <c r="I27" s="45">
        <v>78924.449999999895</v>
      </c>
      <c r="J27" s="67">
        <v>8573.27</v>
      </c>
      <c r="K27" s="17">
        <f t="shared" si="1"/>
        <v>70351.179999999891</v>
      </c>
    </row>
    <row r="28" spans="1:11" x14ac:dyDescent="0.25">
      <c r="A28" s="29" t="s">
        <v>42</v>
      </c>
      <c r="B28" s="13" t="s">
        <v>51</v>
      </c>
      <c r="C28" s="30" t="s">
        <v>19</v>
      </c>
      <c r="D28" s="27">
        <v>41088</v>
      </c>
      <c r="E28" s="19">
        <v>42887</v>
      </c>
      <c r="F28" s="48">
        <f t="shared" si="0"/>
        <v>578</v>
      </c>
      <c r="G28" s="13" t="s">
        <v>52</v>
      </c>
      <c r="H28" s="15" t="s">
        <v>11</v>
      </c>
      <c r="I28" s="45">
        <v>425023.13999999996</v>
      </c>
      <c r="J28" s="16">
        <v>0</v>
      </c>
      <c r="K28" s="17">
        <f t="shared" si="1"/>
        <v>425023.13999999996</v>
      </c>
    </row>
    <row r="29" spans="1:11" x14ac:dyDescent="0.25">
      <c r="A29" s="21" t="s">
        <v>42</v>
      </c>
      <c r="B29" s="41" t="s">
        <v>261</v>
      </c>
      <c r="C29" s="46" t="s">
        <v>262</v>
      </c>
      <c r="D29" s="43">
        <v>41089</v>
      </c>
      <c r="E29" s="47">
        <v>43172</v>
      </c>
      <c r="F29" s="48">
        <f t="shared" si="0"/>
        <v>293</v>
      </c>
      <c r="G29" s="41" t="s">
        <v>263</v>
      </c>
      <c r="H29" s="15" t="s">
        <v>11</v>
      </c>
      <c r="I29" s="45">
        <v>553053</v>
      </c>
      <c r="J29" s="45">
        <v>0</v>
      </c>
      <c r="K29" s="17">
        <f t="shared" si="1"/>
        <v>553053</v>
      </c>
    </row>
    <row r="30" spans="1:11" x14ac:dyDescent="0.25">
      <c r="A30" s="21" t="s">
        <v>42</v>
      </c>
      <c r="B30" s="35" t="s">
        <v>361</v>
      </c>
      <c r="C30" s="63" t="s">
        <v>262</v>
      </c>
      <c r="D30" s="62">
        <v>41089</v>
      </c>
      <c r="E30" s="62">
        <v>43237</v>
      </c>
      <c r="F30" s="48">
        <f t="shared" si="0"/>
        <v>228</v>
      </c>
      <c r="G30" s="41" t="s">
        <v>263</v>
      </c>
      <c r="H30" s="15" t="s">
        <v>11</v>
      </c>
      <c r="I30" s="45">
        <v>15784.96</v>
      </c>
      <c r="J30" s="67">
        <v>0</v>
      </c>
      <c r="K30" s="17">
        <f t="shared" si="1"/>
        <v>15784.96</v>
      </c>
    </row>
    <row r="31" spans="1:11" x14ac:dyDescent="0.25">
      <c r="A31" s="21" t="s">
        <v>23</v>
      </c>
      <c r="B31" s="41" t="s">
        <v>264</v>
      </c>
      <c r="C31" s="46" t="s">
        <v>265</v>
      </c>
      <c r="D31" s="43">
        <v>43165</v>
      </c>
      <c r="E31" s="47">
        <v>43173</v>
      </c>
      <c r="F31" s="48">
        <f t="shared" si="0"/>
        <v>292</v>
      </c>
      <c r="G31" s="41" t="s">
        <v>266</v>
      </c>
      <c r="H31" s="15" t="s">
        <v>11</v>
      </c>
      <c r="I31" s="45">
        <v>90000</v>
      </c>
      <c r="J31" s="45">
        <v>85816</v>
      </c>
      <c r="K31" s="17">
        <f t="shared" si="1"/>
        <v>4184</v>
      </c>
    </row>
    <row r="32" spans="1:11" x14ac:dyDescent="0.25">
      <c r="A32" s="21" t="s">
        <v>253</v>
      </c>
      <c r="B32" s="41" t="s">
        <v>267</v>
      </c>
      <c r="C32" s="46" t="s">
        <v>268</v>
      </c>
      <c r="D32" s="43">
        <v>42752</v>
      </c>
      <c r="E32" s="47">
        <v>43187</v>
      </c>
      <c r="F32" s="48">
        <f t="shared" si="0"/>
        <v>278</v>
      </c>
      <c r="G32" s="41" t="s">
        <v>269</v>
      </c>
      <c r="H32" s="15" t="s">
        <v>11</v>
      </c>
      <c r="I32" s="45">
        <v>37759.730000000003</v>
      </c>
      <c r="J32" s="45">
        <v>0</v>
      </c>
      <c r="K32" s="17">
        <f t="shared" si="1"/>
        <v>37759.730000000003</v>
      </c>
    </row>
    <row r="33" spans="1:11" x14ac:dyDescent="0.25">
      <c r="A33" s="57" t="s">
        <v>10</v>
      </c>
      <c r="B33" s="41" t="s">
        <v>324</v>
      </c>
      <c r="C33" s="46" t="s">
        <v>268</v>
      </c>
      <c r="D33" s="43">
        <v>42752</v>
      </c>
      <c r="E33" s="37">
        <v>43201</v>
      </c>
      <c r="F33" s="48">
        <f t="shared" si="0"/>
        <v>264</v>
      </c>
      <c r="G33" s="41" t="s">
        <v>269</v>
      </c>
      <c r="H33" s="15" t="s">
        <v>11</v>
      </c>
      <c r="I33" s="45">
        <v>3164.96</v>
      </c>
      <c r="J33" s="16">
        <v>0</v>
      </c>
      <c r="K33" s="17">
        <f t="shared" si="1"/>
        <v>3164.96</v>
      </c>
    </row>
    <row r="34" spans="1:11" x14ac:dyDescent="0.25">
      <c r="A34" s="11" t="s">
        <v>253</v>
      </c>
      <c r="B34" s="35" t="s">
        <v>362</v>
      </c>
      <c r="C34" s="63" t="s">
        <v>363</v>
      </c>
      <c r="D34" s="62">
        <v>41460</v>
      </c>
      <c r="E34" s="62">
        <v>43251</v>
      </c>
      <c r="F34" s="48">
        <f t="shared" si="0"/>
        <v>214</v>
      </c>
      <c r="G34" s="41" t="s">
        <v>403</v>
      </c>
      <c r="H34" s="15" t="s">
        <v>11</v>
      </c>
      <c r="I34" s="45">
        <v>262242.59999999998</v>
      </c>
      <c r="J34" s="67">
        <v>0</v>
      </c>
      <c r="K34" s="17">
        <f t="shared" si="1"/>
        <v>262242.59999999998</v>
      </c>
    </row>
    <row r="35" spans="1:11" x14ac:dyDescent="0.25">
      <c r="A35" s="21" t="s">
        <v>79</v>
      </c>
      <c r="B35" s="41" t="s">
        <v>270</v>
      </c>
      <c r="C35" s="46" t="s">
        <v>271</v>
      </c>
      <c r="D35" s="43">
        <v>41794</v>
      </c>
      <c r="E35" s="47">
        <v>43172</v>
      </c>
      <c r="F35" s="48">
        <f t="shared" si="0"/>
        <v>293</v>
      </c>
      <c r="G35" s="41" t="s">
        <v>272</v>
      </c>
      <c r="H35" s="15" t="s">
        <v>11</v>
      </c>
      <c r="I35" s="45">
        <v>114410.47999999998</v>
      </c>
      <c r="J35" s="45">
        <v>0</v>
      </c>
      <c r="K35" s="17">
        <f t="shared" si="1"/>
        <v>114410.47999999998</v>
      </c>
    </row>
    <row r="36" spans="1:11" x14ac:dyDescent="0.25">
      <c r="A36" s="21" t="s">
        <v>57</v>
      </c>
      <c r="B36" s="41" t="s">
        <v>273</v>
      </c>
      <c r="C36" s="46" t="s">
        <v>59</v>
      </c>
      <c r="D36" s="43">
        <v>41793</v>
      </c>
      <c r="E36" s="47">
        <v>43172</v>
      </c>
      <c r="F36" s="48">
        <f t="shared" si="0"/>
        <v>293</v>
      </c>
      <c r="G36" s="20" t="s">
        <v>60</v>
      </c>
      <c r="H36" s="15" t="s">
        <v>11</v>
      </c>
      <c r="I36" s="45">
        <v>51906.829999999944</v>
      </c>
      <c r="J36" s="45">
        <v>0</v>
      </c>
      <c r="K36" s="17">
        <f t="shared" si="1"/>
        <v>51906.829999999944</v>
      </c>
    </row>
    <row r="37" spans="1:11" x14ac:dyDescent="0.25">
      <c r="A37" s="11" t="s">
        <v>57</v>
      </c>
      <c r="B37" s="13" t="s">
        <v>58</v>
      </c>
      <c r="C37" s="28" t="s">
        <v>59</v>
      </c>
      <c r="D37" s="14">
        <v>41793</v>
      </c>
      <c r="E37" s="14">
        <v>43048</v>
      </c>
      <c r="F37" s="48">
        <f t="shared" si="0"/>
        <v>417</v>
      </c>
      <c r="G37" s="13" t="s">
        <v>60</v>
      </c>
      <c r="H37" s="15" t="s">
        <v>11</v>
      </c>
      <c r="I37" s="17">
        <v>1993.7100000000103</v>
      </c>
      <c r="J37" s="16">
        <v>0</v>
      </c>
      <c r="K37" s="17">
        <f t="shared" si="1"/>
        <v>1993.7100000000103</v>
      </c>
    </row>
    <row r="38" spans="1:11" x14ac:dyDescent="0.25">
      <c r="A38" s="11" t="s">
        <v>62</v>
      </c>
      <c r="B38" s="13" t="s">
        <v>65</v>
      </c>
      <c r="C38" s="30" t="s">
        <v>63</v>
      </c>
      <c r="D38" s="27">
        <v>41845</v>
      </c>
      <c r="E38" s="19">
        <v>42971</v>
      </c>
      <c r="F38" s="48">
        <f t="shared" si="0"/>
        <v>494</v>
      </c>
      <c r="G38" s="13" t="s">
        <v>64</v>
      </c>
      <c r="H38" s="15" t="s">
        <v>11</v>
      </c>
      <c r="I38" s="45">
        <v>908.56000000000006</v>
      </c>
      <c r="J38" s="16">
        <v>0</v>
      </c>
      <c r="K38" s="17">
        <f t="shared" si="1"/>
        <v>908.56000000000006</v>
      </c>
    </row>
    <row r="39" spans="1:11" x14ac:dyDescent="0.25">
      <c r="A39" s="29" t="s">
        <v>27</v>
      </c>
      <c r="B39" s="13" t="s">
        <v>66</v>
      </c>
      <c r="C39" s="30" t="s">
        <v>67</v>
      </c>
      <c r="D39" s="27">
        <v>42828</v>
      </c>
      <c r="E39" s="19">
        <v>42872</v>
      </c>
      <c r="F39" s="48">
        <f t="shared" si="0"/>
        <v>593</v>
      </c>
      <c r="G39" s="13" t="s">
        <v>68</v>
      </c>
      <c r="H39" s="15" t="s">
        <v>11</v>
      </c>
      <c r="I39" s="45">
        <v>10000</v>
      </c>
      <c r="J39" s="16">
        <v>0</v>
      </c>
      <c r="K39" s="17">
        <f t="shared" si="1"/>
        <v>10000</v>
      </c>
    </row>
    <row r="40" spans="1:11" x14ac:dyDescent="0.25">
      <c r="A40" s="29" t="s">
        <v>69</v>
      </c>
      <c r="B40" s="18" t="s">
        <v>70</v>
      </c>
      <c r="C40" s="32" t="s">
        <v>71</v>
      </c>
      <c r="D40" s="14">
        <v>42725</v>
      </c>
      <c r="E40" s="31">
        <v>43124</v>
      </c>
      <c r="F40" s="48">
        <f t="shared" si="0"/>
        <v>341</v>
      </c>
      <c r="G40" s="18" t="s">
        <v>72</v>
      </c>
      <c r="H40" s="15" t="s">
        <v>11</v>
      </c>
      <c r="I40" s="17">
        <v>42488.43</v>
      </c>
      <c r="J40" s="16">
        <v>0</v>
      </c>
      <c r="K40" s="17">
        <f t="shared" si="1"/>
        <v>42488.43</v>
      </c>
    </row>
    <row r="41" spans="1:11" x14ac:dyDescent="0.25">
      <c r="A41" s="29" t="s">
        <v>69</v>
      </c>
      <c r="B41" s="18" t="s">
        <v>73</v>
      </c>
      <c r="C41" s="32" t="s">
        <v>71</v>
      </c>
      <c r="D41" s="14">
        <v>41976</v>
      </c>
      <c r="E41" s="31">
        <v>43125</v>
      </c>
      <c r="F41" s="48">
        <f t="shared" si="0"/>
        <v>340</v>
      </c>
      <c r="G41" s="18" t="s">
        <v>72</v>
      </c>
      <c r="H41" s="15" t="s">
        <v>11</v>
      </c>
      <c r="I41" s="17">
        <v>9434.3700000000099</v>
      </c>
      <c r="J41" s="16">
        <v>0</v>
      </c>
      <c r="K41" s="17">
        <f t="shared" si="1"/>
        <v>9434.3700000000099</v>
      </c>
    </row>
    <row r="42" spans="1:11" x14ac:dyDescent="0.25">
      <c r="A42" s="21" t="s">
        <v>44</v>
      </c>
      <c r="B42" s="41" t="s">
        <v>274</v>
      </c>
      <c r="C42" s="46" t="s">
        <v>275</v>
      </c>
      <c r="D42" s="43">
        <v>41988</v>
      </c>
      <c r="E42" s="47">
        <v>43172</v>
      </c>
      <c r="F42" s="48">
        <f t="shared" si="0"/>
        <v>293</v>
      </c>
      <c r="G42" s="41" t="s">
        <v>276</v>
      </c>
      <c r="H42" s="15" t="s">
        <v>11</v>
      </c>
      <c r="I42" s="45">
        <v>84042.680000000022</v>
      </c>
      <c r="J42" s="45">
        <v>0</v>
      </c>
      <c r="K42" s="17">
        <f t="shared" si="1"/>
        <v>84042.680000000022</v>
      </c>
    </row>
    <row r="43" spans="1:11" x14ac:dyDescent="0.25">
      <c r="A43" s="21" t="s">
        <v>44</v>
      </c>
      <c r="B43" s="18" t="s">
        <v>302</v>
      </c>
      <c r="C43" s="46" t="s">
        <v>275</v>
      </c>
      <c r="D43" s="43">
        <v>41856</v>
      </c>
      <c r="E43" s="47">
        <v>42879</v>
      </c>
      <c r="F43" s="48">
        <f t="shared" si="0"/>
        <v>586</v>
      </c>
      <c r="G43" s="41" t="s">
        <v>276</v>
      </c>
      <c r="H43" s="15" t="s">
        <v>11</v>
      </c>
      <c r="I43" s="45">
        <v>12007.87</v>
      </c>
      <c r="J43" s="45">
        <v>0</v>
      </c>
      <c r="K43" s="17">
        <f t="shared" si="1"/>
        <v>12007.87</v>
      </c>
    </row>
    <row r="44" spans="1:11" x14ac:dyDescent="0.25">
      <c r="A44" s="21" t="s">
        <v>27</v>
      </c>
      <c r="B44" s="41" t="s">
        <v>277</v>
      </c>
      <c r="C44" s="46" t="s">
        <v>278</v>
      </c>
      <c r="D44" s="43">
        <v>41957</v>
      </c>
      <c r="E44" s="47">
        <v>43172</v>
      </c>
      <c r="F44" s="48">
        <f t="shared" si="0"/>
        <v>293</v>
      </c>
      <c r="G44" s="41" t="s">
        <v>75</v>
      </c>
      <c r="H44" s="15" t="s">
        <v>11</v>
      </c>
      <c r="I44" s="45">
        <v>145608.78999999998</v>
      </c>
      <c r="J44" s="45">
        <v>0</v>
      </c>
      <c r="K44" s="17">
        <f t="shared" si="1"/>
        <v>145608.78999999998</v>
      </c>
    </row>
    <row r="45" spans="1:11" x14ac:dyDescent="0.25">
      <c r="A45" s="29" t="s">
        <v>10</v>
      </c>
      <c r="B45" s="13" t="s">
        <v>74</v>
      </c>
      <c r="C45" s="30" t="s">
        <v>19</v>
      </c>
      <c r="D45" s="27">
        <v>41957</v>
      </c>
      <c r="E45" s="19">
        <v>42940</v>
      </c>
      <c r="F45" s="48">
        <f t="shared" si="0"/>
        <v>525</v>
      </c>
      <c r="G45" s="13" t="s">
        <v>75</v>
      </c>
      <c r="H45" s="15" t="s">
        <v>11</v>
      </c>
      <c r="I45" s="45">
        <v>16263.76</v>
      </c>
      <c r="J45" s="16">
        <v>0</v>
      </c>
      <c r="K45" s="17">
        <f t="shared" si="1"/>
        <v>16263.76</v>
      </c>
    </row>
    <row r="46" spans="1:11" x14ac:dyDescent="0.25">
      <c r="A46" s="29" t="s">
        <v>34</v>
      </c>
      <c r="B46" s="18" t="s">
        <v>76</v>
      </c>
      <c r="C46" s="32" t="s">
        <v>19</v>
      </c>
      <c r="D46" s="19">
        <v>42513</v>
      </c>
      <c r="E46" s="19">
        <v>43013</v>
      </c>
      <c r="F46" s="48">
        <f t="shared" si="0"/>
        <v>452</v>
      </c>
      <c r="G46" s="20" t="s">
        <v>77</v>
      </c>
      <c r="H46" s="15" t="s">
        <v>11</v>
      </c>
      <c r="I46" s="45">
        <v>88420.38</v>
      </c>
      <c r="J46" s="22">
        <v>88420.38</v>
      </c>
      <c r="K46" s="17">
        <f t="shared" si="1"/>
        <v>0</v>
      </c>
    </row>
    <row r="47" spans="1:11" x14ac:dyDescent="0.25">
      <c r="A47" s="11" t="s">
        <v>353</v>
      </c>
      <c r="B47" s="35" t="s">
        <v>397</v>
      </c>
      <c r="C47" s="35" t="s">
        <v>398</v>
      </c>
      <c r="D47" s="62">
        <v>42681</v>
      </c>
      <c r="E47" s="62">
        <v>43252</v>
      </c>
      <c r="F47" s="48">
        <f t="shared" si="0"/>
        <v>213</v>
      </c>
      <c r="G47" s="41" t="s">
        <v>417</v>
      </c>
      <c r="H47" s="15" t="s">
        <v>11</v>
      </c>
      <c r="I47" s="45">
        <v>1.7999999999829015</v>
      </c>
      <c r="J47" s="67">
        <v>0</v>
      </c>
      <c r="K47" s="17">
        <f t="shared" si="1"/>
        <v>1.7999999999829015</v>
      </c>
    </row>
    <row r="48" spans="1:11" x14ac:dyDescent="0.25">
      <c r="A48" s="11" t="s">
        <v>23</v>
      </c>
      <c r="B48" s="35" t="s">
        <v>364</v>
      </c>
      <c r="C48" s="35" t="s">
        <v>365</v>
      </c>
      <c r="D48" s="62">
        <v>42872</v>
      </c>
      <c r="E48" s="62">
        <v>43243</v>
      </c>
      <c r="F48" s="48">
        <f t="shared" si="0"/>
        <v>222</v>
      </c>
      <c r="G48" s="41" t="s">
        <v>404</v>
      </c>
      <c r="H48" s="15" t="s">
        <v>11</v>
      </c>
      <c r="I48" s="45">
        <v>2164.3599999999997</v>
      </c>
      <c r="J48" s="67">
        <v>0</v>
      </c>
      <c r="K48" s="17">
        <f t="shared" si="1"/>
        <v>2164.3599999999997</v>
      </c>
    </row>
    <row r="49" spans="1:11" x14ac:dyDescent="0.25">
      <c r="A49" s="29" t="s">
        <v>23</v>
      </c>
      <c r="B49" s="18" t="s">
        <v>80</v>
      </c>
      <c r="C49" s="18" t="s">
        <v>81</v>
      </c>
      <c r="D49" s="19">
        <v>43005</v>
      </c>
      <c r="E49" s="19">
        <v>43010</v>
      </c>
      <c r="F49" s="48">
        <f t="shared" si="0"/>
        <v>455</v>
      </c>
      <c r="G49" s="20" t="s">
        <v>82</v>
      </c>
      <c r="H49" s="15" t="s">
        <v>11</v>
      </c>
      <c r="I49" s="45">
        <v>907935</v>
      </c>
      <c r="J49" s="22">
        <v>0</v>
      </c>
      <c r="K49" s="17">
        <f t="shared" si="1"/>
        <v>907935</v>
      </c>
    </row>
    <row r="50" spans="1:11" x14ac:dyDescent="0.25">
      <c r="A50" s="11" t="s">
        <v>56</v>
      </c>
      <c r="B50" s="41" t="s">
        <v>235</v>
      </c>
      <c r="C50" s="41" t="s">
        <v>236</v>
      </c>
      <c r="D50" s="42">
        <v>43054</v>
      </c>
      <c r="E50" s="43">
        <v>43157</v>
      </c>
      <c r="F50" s="48">
        <f t="shared" si="0"/>
        <v>308</v>
      </c>
      <c r="G50" s="41" t="s">
        <v>237</v>
      </c>
      <c r="H50" s="15" t="s">
        <v>11</v>
      </c>
      <c r="I50" s="45">
        <v>8771.76</v>
      </c>
      <c r="J50" s="45">
        <v>0</v>
      </c>
      <c r="K50" s="17">
        <f t="shared" si="1"/>
        <v>8771.76</v>
      </c>
    </row>
    <row r="51" spans="1:11" x14ac:dyDescent="0.25">
      <c r="A51" s="57" t="s">
        <v>353</v>
      </c>
      <c r="B51" s="41" t="s">
        <v>325</v>
      </c>
      <c r="C51" s="41" t="s">
        <v>326</v>
      </c>
      <c r="D51" s="43">
        <v>42193</v>
      </c>
      <c r="E51" s="37">
        <v>43216</v>
      </c>
      <c r="F51" s="48">
        <f t="shared" si="0"/>
        <v>249</v>
      </c>
      <c r="G51" s="41" t="s">
        <v>327</v>
      </c>
      <c r="H51" s="15" t="s">
        <v>11</v>
      </c>
      <c r="I51" s="45">
        <v>15764.08000000002</v>
      </c>
      <c r="J51" s="16">
        <v>0</v>
      </c>
      <c r="K51" s="17">
        <f t="shared" si="1"/>
        <v>15764.08000000002</v>
      </c>
    </row>
    <row r="52" spans="1:11" x14ac:dyDescent="0.25">
      <c r="A52" s="11" t="s">
        <v>253</v>
      </c>
      <c r="B52" s="35" t="s">
        <v>366</v>
      </c>
      <c r="C52" s="35" t="s">
        <v>367</v>
      </c>
      <c r="D52" s="62">
        <v>42150</v>
      </c>
      <c r="E52" s="62">
        <v>43243</v>
      </c>
      <c r="F52" s="48">
        <f t="shared" si="0"/>
        <v>222</v>
      </c>
      <c r="G52" s="41" t="s">
        <v>405</v>
      </c>
      <c r="H52" s="15" t="s">
        <v>11</v>
      </c>
      <c r="I52" s="45">
        <v>33408.400000000001</v>
      </c>
      <c r="J52" s="67">
        <v>0</v>
      </c>
      <c r="K52" s="17">
        <f t="shared" si="1"/>
        <v>33408.400000000001</v>
      </c>
    </row>
    <row r="53" spans="1:11" x14ac:dyDescent="0.25">
      <c r="A53" s="29" t="s">
        <v>56</v>
      </c>
      <c r="B53" s="18" t="s">
        <v>84</v>
      </c>
      <c r="C53" s="18" t="s">
        <v>83</v>
      </c>
      <c r="D53" s="14">
        <v>43082</v>
      </c>
      <c r="E53" s="31">
        <v>43112</v>
      </c>
      <c r="F53" s="48">
        <f t="shared" si="0"/>
        <v>353</v>
      </c>
      <c r="G53" s="18" t="s">
        <v>85</v>
      </c>
      <c r="H53" s="15" t="s">
        <v>11</v>
      </c>
      <c r="I53" s="17">
        <v>272381</v>
      </c>
      <c r="J53" s="16">
        <v>249700</v>
      </c>
      <c r="K53" s="17">
        <f t="shared" si="1"/>
        <v>22681</v>
      </c>
    </row>
    <row r="54" spans="1:11" x14ac:dyDescent="0.25">
      <c r="A54" s="11" t="s">
        <v>23</v>
      </c>
      <c r="B54" s="12" t="s">
        <v>86</v>
      </c>
      <c r="C54" s="13" t="s">
        <v>87</v>
      </c>
      <c r="D54" s="14">
        <v>42940</v>
      </c>
      <c r="E54" s="14">
        <v>43075</v>
      </c>
      <c r="F54" s="48">
        <f t="shared" si="0"/>
        <v>390</v>
      </c>
      <c r="G54" s="13" t="s">
        <v>88</v>
      </c>
      <c r="H54" s="15" t="s">
        <v>11</v>
      </c>
      <c r="I54" s="17">
        <v>272381</v>
      </c>
      <c r="J54" s="16">
        <v>268400</v>
      </c>
      <c r="K54" s="17">
        <f t="shared" si="1"/>
        <v>3981</v>
      </c>
    </row>
    <row r="55" spans="1:11" x14ac:dyDescent="0.25">
      <c r="A55" s="21" t="s">
        <v>89</v>
      </c>
      <c r="B55" s="41" t="s">
        <v>279</v>
      </c>
      <c r="C55" s="41" t="s">
        <v>280</v>
      </c>
      <c r="D55" s="43">
        <v>41796</v>
      </c>
      <c r="E55" s="47">
        <v>43171</v>
      </c>
      <c r="F55" s="48">
        <f t="shared" si="0"/>
        <v>294</v>
      </c>
      <c r="G55" s="41" t="s">
        <v>281</v>
      </c>
      <c r="H55" s="49" t="s">
        <v>11</v>
      </c>
      <c r="I55" s="45">
        <v>2468.9000000000033</v>
      </c>
      <c r="J55" s="45">
        <v>0</v>
      </c>
      <c r="K55" s="17">
        <f t="shared" si="1"/>
        <v>2468.9000000000033</v>
      </c>
    </row>
    <row r="56" spans="1:11" x14ac:dyDescent="0.25">
      <c r="A56" s="21" t="s">
        <v>89</v>
      </c>
      <c r="B56" s="41" t="s">
        <v>282</v>
      </c>
      <c r="C56" s="41" t="s">
        <v>280</v>
      </c>
      <c r="D56" s="43">
        <v>41796</v>
      </c>
      <c r="E56" s="47">
        <v>43178</v>
      </c>
      <c r="F56" s="48">
        <f t="shared" si="0"/>
        <v>287</v>
      </c>
      <c r="G56" s="41" t="s">
        <v>281</v>
      </c>
      <c r="H56" s="49" t="s">
        <v>11</v>
      </c>
      <c r="I56" s="45">
        <v>707.64999999999986</v>
      </c>
      <c r="J56" s="45">
        <v>0</v>
      </c>
      <c r="K56" s="17">
        <f t="shared" si="1"/>
        <v>707.64999999999986</v>
      </c>
    </row>
    <row r="57" spans="1:11" x14ac:dyDescent="0.25">
      <c r="A57" s="21" t="s">
        <v>293</v>
      </c>
      <c r="B57" s="41" t="s">
        <v>283</v>
      </c>
      <c r="C57" s="41" t="s">
        <v>93</v>
      </c>
      <c r="D57" s="43">
        <v>41813</v>
      </c>
      <c r="E57" s="47">
        <v>43173</v>
      </c>
      <c r="F57" s="48">
        <f t="shared" si="0"/>
        <v>292</v>
      </c>
      <c r="G57" s="41" t="s">
        <v>94</v>
      </c>
      <c r="H57" s="49" t="s">
        <v>11</v>
      </c>
      <c r="I57" s="45">
        <v>117051.75000000001</v>
      </c>
      <c r="J57" s="45">
        <v>0</v>
      </c>
      <c r="K57" s="17">
        <f t="shared" si="1"/>
        <v>117051.75000000001</v>
      </c>
    </row>
    <row r="58" spans="1:11" x14ac:dyDescent="0.25">
      <c r="A58" s="29" t="s">
        <v>91</v>
      </c>
      <c r="B58" s="13" t="s">
        <v>92</v>
      </c>
      <c r="C58" s="26" t="s">
        <v>93</v>
      </c>
      <c r="D58" s="27">
        <v>41813</v>
      </c>
      <c r="E58" s="19">
        <v>42921</v>
      </c>
      <c r="F58" s="48">
        <f t="shared" si="0"/>
        <v>544</v>
      </c>
      <c r="G58" s="13" t="s">
        <v>94</v>
      </c>
      <c r="H58" s="25" t="s">
        <v>11</v>
      </c>
      <c r="I58" s="45">
        <v>12641.800000000001</v>
      </c>
      <c r="J58" s="16">
        <v>0</v>
      </c>
      <c r="K58" s="17">
        <f t="shared" si="1"/>
        <v>12641.800000000001</v>
      </c>
    </row>
    <row r="59" spans="1:11" x14ac:dyDescent="0.25">
      <c r="A59" s="29" t="s">
        <v>90</v>
      </c>
      <c r="B59" s="13" t="s">
        <v>96</v>
      </c>
      <c r="C59" s="26" t="s">
        <v>95</v>
      </c>
      <c r="D59" s="27">
        <v>41820</v>
      </c>
      <c r="E59" s="19">
        <v>42882</v>
      </c>
      <c r="F59" s="48">
        <f t="shared" si="0"/>
        <v>583</v>
      </c>
      <c r="G59" s="13" t="s">
        <v>28</v>
      </c>
      <c r="H59" s="25" t="s">
        <v>11</v>
      </c>
      <c r="I59" s="45">
        <v>2550.5099999999998</v>
      </c>
      <c r="J59" s="16">
        <v>0</v>
      </c>
      <c r="K59" s="17">
        <f t="shared" si="1"/>
        <v>2550.5099999999998</v>
      </c>
    </row>
    <row r="60" spans="1:11" x14ac:dyDescent="0.25">
      <c r="A60" s="29" t="s">
        <v>21</v>
      </c>
      <c r="B60" s="13" t="s">
        <v>97</v>
      </c>
      <c r="C60" s="26" t="s">
        <v>98</v>
      </c>
      <c r="D60" s="27">
        <v>42964</v>
      </c>
      <c r="E60" s="19">
        <v>42976</v>
      </c>
      <c r="F60" s="48">
        <f t="shared" si="0"/>
        <v>489</v>
      </c>
      <c r="G60" s="13" t="s">
        <v>99</v>
      </c>
      <c r="H60" s="25" t="s">
        <v>11</v>
      </c>
      <c r="I60" s="45">
        <v>24000</v>
      </c>
      <c r="J60" s="16">
        <v>0</v>
      </c>
      <c r="K60" s="17">
        <f t="shared" si="1"/>
        <v>24000</v>
      </c>
    </row>
    <row r="61" spans="1:11" x14ac:dyDescent="0.25">
      <c r="A61" s="57" t="s">
        <v>21</v>
      </c>
      <c r="B61" s="41" t="s">
        <v>328</v>
      </c>
      <c r="C61" s="41" t="s">
        <v>329</v>
      </c>
      <c r="D61" s="43">
        <v>42964</v>
      </c>
      <c r="E61" s="37">
        <v>43203</v>
      </c>
      <c r="F61" s="48">
        <f t="shared" si="0"/>
        <v>262</v>
      </c>
      <c r="G61" s="41" t="s">
        <v>99</v>
      </c>
      <c r="H61" s="11" t="s">
        <v>11</v>
      </c>
      <c r="I61" s="45">
        <v>5433</v>
      </c>
      <c r="J61" s="16">
        <v>0</v>
      </c>
      <c r="K61" s="17">
        <f t="shared" si="1"/>
        <v>5433</v>
      </c>
    </row>
    <row r="62" spans="1:11" x14ac:dyDescent="0.25">
      <c r="A62" s="11" t="s">
        <v>21</v>
      </c>
      <c r="B62" s="35" t="s">
        <v>418</v>
      </c>
      <c r="C62" s="35" t="s">
        <v>419</v>
      </c>
      <c r="D62" s="62">
        <v>43215</v>
      </c>
      <c r="E62" s="62">
        <v>43215</v>
      </c>
      <c r="F62" s="48">
        <f t="shared" si="0"/>
        <v>250</v>
      </c>
      <c r="G62" s="41" t="s">
        <v>100</v>
      </c>
      <c r="H62" s="11" t="s">
        <v>22</v>
      </c>
      <c r="I62" s="45">
        <v>19278</v>
      </c>
      <c r="J62" s="16">
        <v>0</v>
      </c>
      <c r="K62" s="17">
        <f t="shared" si="1"/>
        <v>19278</v>
      </c>
    </row>
    <row r="63" spans="1:11" x14ac:dyDescent="0.25">
      <c r="A63" s="57" t="s">
        <v>21</v>
      </c>
      <c r="B63" s="41" t="s">
        <v>330</v>
      </c>
      <c r="C63" s="41" t="s">
        <v>331</v>
      </c>
      <c r="D63" s="43">
        <v>43180</v>
      </c>
      <c r="E63" s="37">
        <v>43195</v>
      </c>
      <c r="F63" s="48">
        <f t="shared" si="0"/>
        <v>270</v>
      </c>
      <c r="G63" s="41" t="s">
        <v>100</v>
      </c>
      <c r="H63" s="11" t="s">
        <v>22</v>
      </c>
      <c r="I63" s="45">
        <v>81379</v>
      </c>
      <c r="J63" s="16">
        <v>0</v>
      </c>
      <c r="K63" s="17">
        <f t="shared" si="1"/>
        <v>81379</v>
      </c>
    </row>
    <row r="64" spans="1:11" x14ac:dyDescent="0.25">
      <c r="A64" s="11" t="s">
        <v>21</v>
      </c>
      <c r="B64" s="41" t="s">
        <v>238</v>
      </c>
      <c r="C64" s="41" t="s">
        <v>239</v>
      </c>
      <c r="D64" s="42">
        <v>43139</v>
      </c>
      <c r="E64" s="43">
        <v>43145</v>
      </c>
      <c r="F64" s="48">
        <f t="shared" si="0"/>
        <v>320</v>
      </c>
      <c r="G64" s="41" t="s">
        <v>100</v>
      </c>
      <c r="H64" s="44" t="s">
        <v>22</v>
      </c>
      <c r="I64" s="45">
        <v>53250</v>
      </c>
      <c r="J64" s="45">
        <v>0</v>
      </c>
      <c r="K64" s="17">
        <f t="shared" si="1"/>
        <v>53250</v>
      </c>
    </row>
    <row r="65" spans="1:11" x14ac:dyDescent="0.25">
      <c r="A65" s="11" t="s">
        <v>21</v>
      </c>
      <c r="B65" s="35" t="s">
        <v>392</v>
      </c>
      <c r="C65" s="35" t="s">
        <v>393</v>
      </c>
      <c r="D65" s="62">
        <v>43229</v>
      </c>
      <c r="E65" s="62">
        <v>43235</v>
      </c>
      <c r="F65" s="48">
        <f t="shared" si="0"/>
        <v>230</v>
      </c>
      <c r="G65" s="41" t="s">
        <v>100</v>
      </c>
      <c r="H65" s="15" t="s">
        <v>22</v>
      </c>
      <c r="I65" s="45">
        <v>84799</v>
      </c>
      <c r="J65" s="16">
        <v>0</v>
      </c>
      <c r="K65" s="17">
        <f t="shared" si="1"/>
        <v>84799</v>
      </c>
    </row>
    <row r="66" spans="1:11" x14ac:dyDescent="0.25">
      <c r="A66" s="29" t="s">
        <v>101</v>
      </c>
      <c r="B66" s="18" t="s">
        <v>103</v>
      </c>
      <c r="C66" s="18" t="s">
        <v>104</v>
      </c>
      <c r="D66" s="14">
        <v>42592</v>
      </c>
      <c r="E66" s="31">
        <v>43112</v>
      </c>
      <c r="F66" s="48">
        <f t="shared" si="0"/>
        <v>353</v>
      </c>
      <c r="G66" s="18" t="s">
        <v>102</v>
      </c>
      <c r="H66" s="15" t="s">
        <v>11</v>
      </c>
      <c r="I66" s="17">
        <v>11022.739999999991</v>
      </c>
      <c r="J66" s="16">
        <v>11022.73</v>
      </c>
      <c r="K66" s="17">
        <f t="shared" si="1"/>
        <v>9.9999999911233317E-3</v>
      </c>
    </row>
    <row r="67" spans="1:11" x14ac:dyDescent="0.25">
      <c r="A67" s="29" t="s">
        <v>42</v>
      </c>
      <c r="B67" s="13" t="s">
        <v>107</v>
      </c>
      <c r="C67" s="26" t="s">
        <v>19</v>
      </c>
      <c r="D67" s="27">
        <v>42094</v>
      </c>
      <c r="E67" s="19">
        <v>42942</v>
      </c>
      <c r="F67" s="48">
        <f t="shared" si="0"/>
        <v>523</v>
      </c>
      <c r="G67" s="13" t="s">
        <v>108</v>
      </c>
      <c r="H67" s="25" t="s">
        <v>11</v>
      </c>
      <c r="I67" s="45">
        <v>189789.27000000002</v>
      </c>
      <c r="J67" s="16">
        <v>159127.6</v>
      </c>
      <c r="K67" s="17">
        <f t="shared" si="1"/>
        <v>30661.670000000013</v>
      </c>
    </row>
    <row r="68" spans="1:11" x14ac:dyDescent="0.25">
      <c r="A68" s="29" t="s">
        <v>55</v>
      </c>
      <c r="B68" s="18" t="s">
        <v>110</v>
      </c>
      <c r="C68" s="18" t="s">
        <v>104</v>
      </c>
      <c r="D68" s="14">
        <v>42930</v>
      </c>
      <c r="E68" s="31">
        <v>43110</v>
      </c>
      <c r="F68" s="48">
        <f t="shared" ref="F68:F131" si="2">+"12/31/2018"-E68</f>
        <v>355</v>
      </c>
      <c r="G68" s="18" t="s">
        <v>109</v>
      </c>
      <c r="H68" s="15" t="s">
        <v>11</v>
      </c>
      <c r="I68" s="17">
        <v>757.66999999999825</v>
      </c>
      <c r="J68" s="16">
        <v>1.67</v>
      </c>
      <c r="K68" s="17">
        <f t="shared" ref="K68:K131" si="3">+I68-J68</f>
        <v>755.99999999999829</v>
      </c>
    </row>
    <row r="69" spans="1:11" x14ac:dyDescent="0.25">
      <c r="A69" s="21" t="s">
        <v>21</v>
      </c>
      <c r="B69" s="41" t="s">
        <v>284</v>
      </c>
      <c r="C69" s="41" t="s">
        <v>285</v>
      </c>
      <c r="D69" s="43">
        <v>42226</v>
      </c>
      <c r="E69" s="47">
        <v>43192</v>
      </c>
      <c r="F69" s="48">
        <f t="shared" si="2"/>
        <v>273</v>
      </c>
      <c r="G69" s="41" t="s">
        <v>286</v>
      </c>
      <c r="H69" s="49" t="s">
        <v>11</v>
      </c>
      <c r="I69" s="45">
        <v>425.75000000001819</v>
      </c>
      <c r="J69" s="45">
        <v>0</v>
      </c>
      <c r="K69" s="17">
        <f t="shared" si="3"/>
        <v>425.75000000001819</v>
      </c>
    </row>
    <row r="70" spans="1:11" x14ac:dyDescent="0.25">
      <c r="A70" s="21" t="s">
        <v>21</v>
      </c>
      <c r="B70" s="35" t="s">
        <v>394</v>
      </c>
      <c r="C70" s="35" t="s">
        <v>285</v>
      </c>
      <c r="D70" s="62">
        <v>42297</v>
      </c>
      <c r="E70" s="62">
        <v>43230</v>
      </c>
      <c r="F70" s="48">
        <f t="shared" si="2"/>
        <v>235</v>
      </c>
      <c r="G70" s="41" t="s">
        <v>286</v>
      </c>
      <c r="H70" s="49" t="s">
        <v>11</v>
      </c>
      <c r="I70" s="45">
        <v>10214.720000000001</v>
      </c>
      <c r="J70" s="45">
        <v>0</v>
      </c>
      <c r="K70" s="17">
        <f t="shared" si="3"/>
        <v>10214.720000000001</v>
      </c>
    </row>
    <row r="71" spans="1:11" x14ac:dyDescent="0.25">
      <c r="A71" s="21" t="s">
        <v>21</v>
      </c>
      <c r="B71" s="35" t="s">
        <v>420</v>
      </c>
      <c r="C71" s="35" t="s">
        <v>421</v>
      </c>
      <c r="D71" s="62">
        <v>42661</v>
      </c>
      <c r="E71" s="62">
        <v>43224</v>
      </c>
      <c r="F71" s="48">
        <f t="shared" si="2"/>
        <v>241</v>
      </c>
      <c r="G71" s="41" t="s">
        <v>286</v>
      </c>
      <c r="H71" s="49" t="s">
        <v>11</v>
      </c>
      <c r="I71" s="45">
        <v>8450</v>
      </c>
      <c r="J71" s="45">
        <v>0</v>
      </c>
      <c r="K71" s="17">
        <f t="shared" si="3"/>
        <v>8450</v>
      </c>
    </row>
    <row r="72" spans="1:11" x14ac:dyDescent="0.25">
      <c r="A72" s="60" t="s">
        <v>354</v>
      </c>
      <c r="B72" s="41" t="s">
        <v>332</v>
      </c>
      <c r="C72" s="41" t="s">
        <v>104</v>
      </c>
      <c r="D72" s="43">
        <v>42411</v>
      </c>
      <c r="E72" s="37">
        <v>43215</v>
      </c>
      <c r="F72" s="48">
        <f t="shared" si="2"/>
        <v>250</v>
      </c>
      <c r="G72" s="41" t="s">
        <v>333</v>
      </c>
      <c r="H72" s="11" t="s">
        <v>11</v>
      </c>
      <c r="I72" s="45">
        <v>16395.950000000012</v>
      </c>
      <c r="J72" s="16">
        <v>0</v>
      </c>
      <c r="K72" s="17">
        <f t="shared" si="3"/>
        <v>16395.950000000012</v>
      </c>
    </row>
    <row r="73" spans="1:11" x14ac:dyDescent="0.25">
      <c r="A73" s="38" t="s">
        <v>111</v>
      </c>
      <c r="B73" s="18" t="s">
        <v>112</v>
      </c>
      <c r="C73" s="18" t="s">
        <v>113</v>
      </c>
      <c r="D73" s="19">
        <v>42627</v>
      </c>
      <c r="E73" s="19">
        <v>43038</v>
      </c>
      <c r="F73" s="48">
        <f t="shared" si="2"/>
        <v>427</v>
      </c>
      <c r="G73" s="20" t="s">
        <v>114</v>
      </c>
      <c r="H73" s="21" t="s">
        <v>11</v>
      </c>
      <c r="I73" s="45">
        <v>67427.819999999992</v>
      </c>
      <c r="J73" s="22">
        <v>0</v>
      </c>
      <c r="K73" s="17">
        <f t="shared" si="3"/>
        <v>67427.819999999992</v>
      </c>
    </row>
    <row r="74" spans="1:11" x14ac:dyDescent="0.25">
      <c r="A74" s="38" t="s">
        <v>106</v>
      </c>
      <c r="B74" s="13" t="s">
        <v>115</v>
      </c>
      <c r="C74" s="26" t="s">
        <v>116</v>
      </c>
      <c r="D74" s="27">
        <v>42888</v>
      </c>
      <c r="E74" s="19">
        <v>42923</v>
      </c>
      <c r="F74" s="48">
        <f t="shared" si="2"/>
        <v>542</v>
      </c>
      <c r="G74" s="13" t="s">
        <v>117</v>
      </c>
      <c r="H74" s="25" t="s">
        <v>118</v>
      </c>
      <c r="I74" s="45">
        <v>16250</v>
      </c>
      <c r="J74" s="16">
        <v>0</v>
      </c>
      <c r="K74" s="17">
        <f t="shared" si="3"/>
        <v>16250</v>
      </c>
    </row>
    <row r="75" spans="1:11" x14ac:dyDescent="0.25">
      <c r="A75" s="38" t="s">
        <v>254</v>
      </c>
      <c r="B75" s="13" t="s">
        <v>119</v>
      </c>
      <c r="C75" s="18" t="s">
        <v>19</v>
      </c>
      <c r="D75" s="27">
        <v>42850</v>
      </c>
      <c r="E75" s="19">
        <v>42901</v>
      </c>
      <c r="F75" s="48">
        <f t="shared" si="2"/>
        <v>564</v>
      </c>
      <c r="G75" s="13" t="s">
        <v>120</v>
      </c>
      <c r="H75" s="25" t="s">
        <v>11</v>
      </c>
      <c r="I75" s="45">
        <v>38565.049999999988</v>
      </c>
      <c r="J75" s="16">
        <v>0</v>
      </c>
      <c r="K75" s="17">
        <f t="shared" si="3"/>
        <v>38565.049999999988</v>
      </c>
    </row>
    <row r="76" spans="1:11" x14ac:dyDescent="0.25">
      <c r="A76" s="38" t="s">
        <v>253</v>
      </c>
      <c r="B76" s="13" t="s">
        <v>124</v>
      </c>
      <c r="C76" s="18" t="s">
        <v>19</v>
      </c>
      <c r="D76" s="27">
        <v>42863</v>
      </c>
      <c r="E76" s="19">
        <v>42865</v>
      </c>
      <c r="F76" s="48">
        <f t="shared" si="2"/>
        <v>600</v>
      </c>
      <c r="G76" s="13" t="s">
        <v>125</v>
      </c>
      <c r="H76" s="25" t="s">
        <v>11</v>
      </c>
      <c r="I76" s="45">
        <v>149000</v>
      </c>
      <c r="J76" s="16">
        <v>0</v>
      </c>
      <c r="K76" s="17">
        <f t="shared" si="3"/>
        <v>149000</v>
      </c>
    </row>
    <row r="77" spans="1:11" x14ac:dyDescent="0.25">
      <c r="A77" s="39" t="s">
        <v>253</v>
      </c>
      <c r="B77" s="41" t="s">
        <v>240</v>
      </c>
      <c r="C77" s="18" t="s">
        <v>19</v>
      </c>
      <c r="D77" s="42">
        <v>42863</v>
      </c>
      <c r="E77" s="43">
        <v>43145</v>
      </c>
      <c r="F77" s="48">
        <f t="shared" si="2"/>
        <v>320</v>
      </c>
      <c r="G77" s="41" t="s">
        <v>241</v>
      </c>
      <c r="H77" s="15" t="s">
        <v>11</v>
      </c>
      <c r="I77" s="45">
        <v>322959.70999999996</v>
      </c>
      <c r="J77" s="45">
        <v>0</v>
      </c>
      <c r="K77" s="17">
        <f t="shared" si="3"/>
        <v>322959.70999999996</v>
      </c>
    </row>
    <row r="78" spans="1:11" x14ac:dyDescent="0.25">
      <c r="A78" s="39" t="s">
        <v>426</v>
      </c>
      <c r="B78" s="18" t="s">
        <v>425</v>
      </c>
      <c r="C78" s="18" t="s">
        <v>427</v>
      </c>
      <c r="D78" s="42">
        <v>43221</v>
      </c>
      <c r="E78" s="43">
        <v>43192</v>
      </c>
      <c r="F78" s="48">
        <f t="shared" si="2"/>
        <v>273</v>
      </c>
      <c r="G78" s="18" t="s">
        <v>428</v>
      </c>
      <c r="H78" s="15" t="s">
        <v>11</v>
      </c>
      <c r="I78" s="45">
        <v>25461</v>
      </c>
      <c r="J78" s="45">
        <v>0</v>
      </c>
      <c r="K78" s="17">
        <f t="shared" si="3"/>
        <v>25461</v>
      </c>
    </row>
    <row r="79" spans="1:11" x14ac:dyDescent="0.25">
      <c r="A79" s="50" t="s">
        <v>43</v>
      </c>
      <c r="B79" s="41" t="s">
        <v>287</v>
      </c>
      <c r="C79" s="41" t="s">
        <v>104</v>
      </c>
      <c r="D79" s="43">
        <v>43102</v>
      </c>
      <c r="E79" s="47">
        <v>43192</v>
      </c>
      <c r="F79" s="48">
        <f t="shared" si="2"/>
        <v>273</v>
      </c>
      <c r="G79" s="41" t="s">
        <v>122</v>
      </c>
      <c r="H79" s="49" t="s">
        <v>11</v>
      </c>
      <c r="I79" s="45">
        <v>19828.979999999996</v>
      </c>
      <c r="J79" s="45">
        <v>0</v>
      </c>
      <c r="K79" s="17">
        <f t="shared" si="3"/>
        <v>19828.979999999996</v>
      </c>
    </row>
    <row r="80" spans="1:11" x14ac:dyDescent="0.25">
      <c r="A80" s="38" t="s">
        <v>43</v>
      </c>
      <c r="B80" s="18" t="s">
        <v>126</v>
      </c>
      <c r="C80" s="18" t="s">
        <v>104</v>
      </c>
      <c r="D80" s="14">
        <v>43102</v>
      </c>
      <c r="E80" s="31">
        <v>43118</v>
      </c>
      <c r="F80" s="48">
        <f t="shared" si="2"/>
        <v>347</v>
      </c>
      <c r="G80" s="18" t="s">
        <v>127</v>
      </c>
      <c r="H80" s="15" t="s">
        <v>11</v>
      </c>
      <c r="I80" s="17">
        <v>18000</v>
      </c>
      <c r="J80" s="16">
        <v>0</v>
      </c>
      <c r="K80" s="17">
        <f t="shared" si="3"/>
        <v>18000</v>
      </c>
    </row>
    <row r="81" spans="1:11" x14ac:dyDescent="0.25">
      <c r="A81" s="38" t="s">
        <v>43</v>
      </c>
      <c r="B81" s="18" t="s">
        <v>128</v>
      </c>
      <c r="C81" s="18" t="s">
        <v>104</v>
      </c>
      <c r="D81" s="14">
        <v>43102</v>
      </c>
      <c r="E81" s="31">
        <v>43118</v>
      </c>
      <c r="F81" s="48">
        <f t="shared" si="2"/>
        <v>347</v>
      </c>
      <c r="G81" s="18" t="s">
        <v>129</v>
      </c>
      <c r="H81" s="15" t="s">
        <v>11</v>
      </c>
      <c r="I81" s="17">
        <v>299000</v>
      </c>
      <c r="J81" s="16">
        <v>0</v>
      </c>
      <c r="K81" s="17">
        <f t="shared" si="3"/>
        <v>299000</v>
      </c>
    </row>
    <row r="82" spans="1:11" x14ac:dyDescent="0.25">
      <c r="A82" s="39" t="s">
        <v>43</v>
      </c>
      <c r="B82" s="41" t="s">
        <v>242</v>
      </c>
      <c r="C82" s="18" t="s">
        <v>19</v>
      </c>
      <c r="D82" s="42">
        <v>43102</v>
      </c>
      <c r="E82" s="43">
        <v>43158</v>
      </c>
      <c r="F82" s="48">
        <f t="shared" si="2"/>
        <v>307</v>
      </c>
      <c r="G82" s="41" t="s">
        <v>243</v>
      </c>
      <c r="H82" s="15" t="s">
        <v>11</v>
      </c>
      <c r="I82" s="45">
        <v>233219.52</v>
      </c>
      <c r="J82" s="45">
        <v>0</v>
      </c>
      <c r="K82" s="17">
        <f t="shared" si="3"/>
        <v>233219.52</v>
      </c>
    </row>
    <row r="83" spans="1:11" x14ac:dyDescent="0.25">
      <c r="A83" s="38" t="s">
        <v>43</v>
      </c>
      <c r="B83" s="18" t="s">
        <v>130</v>
      </c>
      <c r="C83" s="18" t="s">
        <v>104</v>
      </c>
      <c r="D83" s="14">
        <v>43102</v>
      </c>
      <c r="E83" s="31">
        <v>43118</v>
      </c>
      <c r="F83" s="48">
        <f t="shared" si="2"/>
        <v>347</v>
      </c>
      <c r="G83" s="18" t="s">
        <v>131</v>
      </c>
      <c r="H83" s="15" t="s">
        <v>11</v>
      </c>
      <c r="I83" s="17">
        <v>125000</v>
      </c>
      <c r="J83" s="16">
        <v>0</v>
      </c>
      <c r="K83" s="17">
        <f t="shared" si="3"/>
        <v>125000</v>
      </c>
    </row>
    <row r="84" spans="1:11" x14ac:dyDescent="0.25">
      <c r="A84" s="50" t="s">
        <v>43</v>
      </c>
      <c r="B84" s="41" t="s">
        <v>288</v>
      </c>
      <c r="C84" s="41" t="s">
        <v>104</v>
      </c>
      <c r="D84" s="43">
        <v>43102</v>
      </c>
      <c r="E84" s="47">
        <v>43192</v>
      </c>
      <c r="F84" s="48">
        <f t="shared" si="2"/>
        <v>273</v>
      </c>
      <c r="G84" s="41" t="s">
        <v>123</v>
      </c>
      <c r="H84" s="49" t="s">
        <v>11</v>
      </c>
      <c r="I84" s="45">
        <v>19209.5</v>
      </c>
      <c r="J84" s="45">
        <v>0</v>
      </c>
      <c r="K84" s="17">
        <f t="shared" si="3"/>
        <v>19209.5</v>
      </c>
    </row>
    <row r="85" spans="1:11" x14ac:dyDescent="0.25">
      <c r="A85" s="38" t="s">
        <v>43</v>
      </c>
      <c r="B85" s="18" t="s">
        <v>132</v>
      </c>
      <c r="C85" s="18" t="s">
        <v>104</v>
      </c>
      <c r="D85" s="14">
        <v>43102</v>
      </c>
      <c r="E85" s="31">
        <v>43118</v>
      </c>
      <c r="F85" s="48">
        <f t="shared" si="2"/>
        <v>347</v>
      </c>
      <c r="G85" s="18" t="s">
        <v>133</v>
      </c>
      <c r="H85" s="15" t="s">
        <v>11</v>
      </c>
      <c r="I85" s="17">
        <v>7000</v>
      </c>
      <c r="J85" s="16">
        <v>0</v>
      </c>
      <c r="K85" s="17">
        <f t="shared" si="3"/>
        <v>7000</v>
      </c>
    </row>
    <row r="86" spans="1:11" x14ac:dyDescent="0.25">
      <c r="A86" s="29" t="s">
        <v>43</v>
      </c>
      <c r="B86" s="18" t="s">
        <v>134</v>
      </c>
      <c r="C86" s="18" t="s">
        <v>104</v>
      </c>
      <c r="D86" s="14">
        <v>43102</v>
      </c>
      <c r="E86" s="31">
        <v>43118</v>
      </c>
      <c r="F86" s="48">
        <f t="shared" si="2"/>
        <v>347</v>
      </c>
      <c r="G86" s="18" t="s">
        <v>135</v>
      </c>
      <c r="H86" s="15" t="s">
        <v>11</v>
      </c>
      <c r="I86" s="17">
        <v>12000</v>
      </c>
      <c r="J86" s="16">
        <v>0</v>
      </c>
      <c r="K86" s="17">
        <f t="shared" si="3"/>
        <v>12000</v>
      </c>
    </row>
    <row r="87" spans="1:11" x14ac:dyDescent="0.25">
      <c r="A87" s="29" t="s">
        <v>43</v>
      </c>
      <c r="B87" s="18" t="s">
        <v>136</v>
      </c>
      <c r="C87" s="18" t="s">
        <v>104</v>
      </c>
      <c r="D87" s="14">
        <v>43102</v>
      </c>
      <c r="E87" s="31">
        <v>43118</v>
      </c>
      <c r="F87" s="48">
        <f t="shared" si="2"/>
        <v>347</v>
      </c>
      <c r="G87" s="18" t="s">
        <v>137</v>
      </c>
      <c r="H87" s="15" t="s">
        <v>11</v>
      </c>
      <c r="I87" s="17">
        <v>20000</v>
      </c>
      <c r="J87" s="16">
        <v>0</v>
      </c>
      <c r="K87" s="17">
        <f t="shared" si="3"/>
        <v>20000</v>
      </c>
    </row>
    <row r="88" spans="1:11" x14ac:dyDescent="0.25">
      <c r="A88" s="21" t="s">
        <v>43</v>
      </c>
      <c r="B88" s="41" t="s">
        <v>289</v>
      </c>
      <c r="C88" s="41" t="s">
        <v>104</v>
      </c>
      <c r="D88" s="43">
        <v>43182</v>
      </c>
      <c r="E88" s="47">
        <v>43187</v>
      </c>
      <c r="F88" s="48">
        <f t="shared" si="2"/>
        <v>278</v>
      </c>
      <c r="G88" s="41" t="s">
        <v>290</v>
      </c>
      <c r="H88" s="49" t="s">
        <v>11</v>
      </c>
      <c r="I88" s="45">
        <v>38000</v>
      </c>
      <c r="J88" s="45">
        <v>0</v>
      </c>
      <c r="K88" s="17">
        <f t="shared" si="3"/>
        <v>38000</v>
      </c>
    </row>
    <row r="89" spans="1:11" x14ac:dyDescent="0.25">
      <c r="A89" s="57" t="s">
        <v>43</v>
      </c>
      <c r="B89" s="41" t="s">
        <v>334</v>
      </c>
      <c r="C89" s="41" t="s">
        <v>104</v>
      </c>
      <c r="D89" s="43">
        <v>43207</v>
      </c>
      <c r="E89" s="37">
        <v>43224</v>
      </c>
      <c r="F89" s="48">
        <f t="shared" si="2"/>
        <v>241</v>
      </c>
      <c r="G89" s="41" t="s">
        <v>335</v>
      </c>
      <c r="H89" s="11" t="s">
        <v>11</v>
      </c>
      <c r="I89" s="45">
        <v>100000</v>
      </c>
      <c r="J89" s="16">
        <v>0</v>
      </c>
      <c r="K89" s="17">
        <f t="shared" si="3"/>
        <v>100000</v>
      </c>
    </row>
    <row r="90" spans="1:11" x14ac:dyDescent="0.25">
      <c r="A90" s="11" t="s">
        <v>21</v>
      </c>
      <c r="B90" s="35" t="s">
        <v>395</v>
      </c>
      <c r="C90" s="35" t="s">
        <v>396</v>
      </c>
      <c r="D90" s="62">
        <v>42886</v>
      </c>
      <c r="E90" s="62">
        <v>43238</v>
      </c>
      <c r="F90" s="48">
        <f t="shared" si="2"/>
        <v>227</v>
      </c>
      <c r="G90" s="41" t="s">
        <v>416</v>
      </c>
      <c r="H90" s="15" t="s">
        <v>138</v>
      </c>
      <c r="I90" s="45">
        <v>2866.2999999999956</v>
      </c>
      <c r="J90" s="67">
        <v>2702.64</v>
      </c>
      <c r="K90" s="17">
        <f t="shared" si="3"/>
        <v>163.65999999999576</v>
      </c>
    </row>
    <row r="91" spans="1:11" x14ac:dyDescent="0.25">
      <c r="A91" s="11" t="s">
        <v>21</v>
      </c>
      <c r="B91" s="12" t="s">
        <v>139</v>
      </c>
      <c r="C91" s="13" t="s">
        <v>140</v>
      </c>
      <c r="D91" s="14">
        <v>43082</v>
      </c>
      <c r="E91" s="14">
        <v>43088</v>
      </c>
      <c r="F91" s="48">
        <f t="shared" si="2"/>
        <v>377</v>
      </c>
      <c r="G91" s="13" t="s">
        <v>141</v>
      </c>
      <c r="H91" s="15" t="s">
        <v>138</v>
      </c>
      <c r="I91" s="17">
        <v>38176</v>
      </c>
      <c r="J91" s="16">
        <v>36000</v>
      </c>
      <c r="K91" s="17">
        <f t="shared" si="3"/>
        <v>2176</v>
      </c>
    </row>
    <row r="92" spans="1:11" x14ac:dyDescent="0.25">
      <c r="A92" s="11" t="s">
        <v>53</v>
      </c>
      <c r="B92" s="13" t="s">
        <v>144</v>
      </c>
      <c r="C92" s="13" t="s">
        <v>145</v>
      </c>
      <c r="D92" s="14">
        <v>40711</v>
      </c>
      <c r="E92" s="14">
        <v>43059</v>
      </c>
      <c r="F92" s="48">
        <f t="shared" si="2"/>
        <v>406</v>
      </c>
      <c r="G92" s="13" t="s">
        <v>143</v>
      </c>
      <c r="H92" s="25" t="s">
        <v>11</v>
      </c>
      <c r="I92" s="17">
        <v>7402.57</v>
      </c>
      <c r="J92" s="16">
        <v>0</v>
      </c>
      <c r="K92" s="17">
        <f t="shared" si="3"/>
        <v>7402.57</v>
      </c>
    </row>
    <row r="93" spans="1:11" x14ac:dyDescent="0.25">
      <c r="A93" s="11" t="s">
        <v>105</v>
      </c>
      <c r="B93" s="12" t="s">
        <v>146</v>
      </c>
      <c r="C93" s="13" t="s">
        <v>142</v>
      </c>
      <c r="D93" s="14">
        <v>40035</v>
      </c>
      <c r="E93" s="14">
        <v>43087</v>
      </c>
      <c r="F93" s="48">
        <f t="shared" si="2"/>
        <v>378</v>
      </c>
      <c r="G93" s="13" t="s">
        <v>143</v>
      </c>
      <c r="H93" s="15" t="s">
        <v>11</v>
      </c>
      <c r="I93" s="17">
        <v>16936.620000000003</v>
      </c>
      <c r="J93" s="16">
        <v>0</v>
      </c>
      <c r="K93" s="17">
        <f t="shared" si="3"/>
        <v>16936.620000000003</v>
      </c>
    </row>
    <row r="94" spans="1:11" x14ac:dyDescent="0.25">
      <c r="A94" s="57" t="s">
        <v>21</v>
      </c>
      <c r="B94" s="41" t="s">
        <v>336</v>
      </c>
      <c r="C94" s="41" t="s">
        <v>337</v>
      </c>
      <c r="D94" s="43">
        <v>42103</v>
      </c>
      <c r="E94" s="37">
        <v>43207</v>
      </c>
      <c r="F94" s="48">
        <f t="shared" si="2"/>
        <v>258</v>
      </c>
      <c r="G94" s="41" t="s">
        <v>338</v>
      </c>
      <c r="H94" s="11" t="s">
        <v>11</v>
      </c>
      <c r="I94" s="45">
        <v>308016.77</v>
      </c>
      <c r="J94" s="16">
        <v>0</v>
      </c>
      <c r="K94" s="17">
        <f t="shared" si="3"/>
        <v>308016.77</v>
      </c>
    </row>
    <row r="95" spans="1:11" x14ac:dyDescent="0.25">
      <c r="A95" s="24" t="s">
        <v>10</v>
      </c>
      <c r="B95" s="53" t="s">
        <v>303</v>
      </c>
      <c r="C95" s="41" t="s">
        <v>147</v>
      </c>
      <c r="D95" s="42">
        <v>42901</v>
      </c>
      <c r="E95" s="43">
        <v>43193</v>
      </c>
      <c r="F95" s="48">
        <f t="shared" si="2"/>
        <v>272</v>
      </c>
      <c r="G95" s="18" t="s">
        <v>304</v>
      </c>
      <c r="H95" s="15" t="s">
        <v>11</v>
      </c>
      <c r="I95" s="45">
        <v>33537.599999999999</v>
      </c>
      <c r="J95" s="45">
        <v>0</v>
      </c>
      <c r="K95" s="17">
        <f t="shared" si="3"/>
        <v>33537.599999999999</v>
      </c>
    </row>
    <row r="96" spans="1:11" x14ac:dyDescent="0.25">
      <c r="A96" s="11" t="s">
        <v>78</v>
      </c>
      <c r="B96" s="35" t="s">
        <v>368</v>
      </c>
      <c r="C96" s="35" t="s">
        <v>151</v>
      </c>
      <c r="D96" s="62">
        <v>42199</v>
      </c>
      <c r="E96" s="62">
        <v>43244</v>
      </c>
      <c r="F96" s="48">
        <f t="shared" si="2"/>
        <v>221</v>
      </c>
      <c r="G96" s="41" t="s">
        <v>152</v>
      </c>
      <c r="H96" s="25" t="s">
        <v>11</v>
      </c>
      <c r="I96" s="45">
        <v>758242.84</v>
      </c>
      <c r="J96" s="67">
        <v>427036</v>
      </c>
      <c r="K96" s="17">
        <f t="shared" si="3"/>
        <v>331206.83999999997</v>
      </c>
    </row>
    <row r="97" spans="1:11" x14ac:dyDescent="0.25">
      <c r="A97" s="11" t="s">
        <v>78</v>
      </c>
      <c r="B97" s="13" t="s">
        <v>153</v>
      </c>
      <c r="C97" s="26" t="s">
        <v>151</v>
      </c>
      <c r="D97" s="27">
        <v>42255</v>
      </c>
      <c r="E97" s="19">
        <v>42963</v>
      </c>
      <c r="F97" s="48">
        <f t="shared" si="2"/>
        <v>502</v>
      </c>
      <c r="G97" s="13" t="s">
        <v>152</v>
      </c>
      <c r="H97" s="25" t="s">
        <v>11</v>
      </c>
      <c r="I97" s="45">
        <v>762472.7699999999</v>
      </c>
      <c r="J97" s="16">
        <v>0</v>
      </c>
      <c r="K97" s="17">
        <f t="shared" si="3"/>
        <v>762472.7699999999</v>
      </c>
    </row>
    <row r="98" spans="1:11" x14ac:dyDescent="0.25">
      <c r="A98" s="11" t="s">
        <v>78</v>
      </c>
      <c r="B98" s="35" t="s">
        <v>369</v>
      </c>
      <c r="C98" s="35" t="s">
        <v>155</v>
      </c>
      <c r="D98" s="62">
        <v>42185</v>
      </c>
      <c r="E98" s="62">
        <v>43227</v>
      </c>
      <c r="F98" s="48">
        <f t="shared" si="2"/>
        <v>238</v>
      </c>
      <c r="G98" s="41" t="s">
        <v>156</v>
      </c>
      <c r="H98" s="25" t="s">
        <v>11</v>
      </c>
      <c r="I98" s="45">
        <v>84874.000000000058</v>
      </c>
      <c r="J98" s="67">
        <v>0</v>
      </c>
      <c r="K98" s="17">
        <f t="shared" si="3"/>
        <v>84874.000000000058</v>
      </c>
    </row>
    <row r="99" spans="1:11" x14ac:dyDescent="0.25">
      <c r="A99" s="11" t="s">
        <v>78</v>
      </c>
      <c r="B99" s="13" t="s">
        <v>154</v>
      </c>
      <c r="C99" s="26" t="s">
        <v>155</v>
      </c>
      <c r="D99" s="27">
        <v>42212</v>
      </c>
      <c r="E99" s="19">
        <v>42989</v>
      </c>
      <c r="F99" s="48">
        <f t="shared" si="2"/>
        <v>476</v>
      </c>
      <c r="G99" s="13" t="s">
        <v>156</v>
      </c>
      <c r="H99" s="25" t="s">
        <v>11</v>
      </c>
      <c r="I99" s="45">
        <v>834955.14999999991</v>
      </c>
      <c r="J99" s="16">
        <v>698573.84</v>
      </c>
      <c r="K99" s="17">
        <f t="shared" si="3"/>
        <v>136381.30999999994</v>
      </c>
    </row>
    <row r="100" spans="1:11" x14ac:dyDescent="0.25">
      <c r="A100" s="11" t="s">
        <v>12</v>
      </c>
      <c r="B100" s="35" t="s">
        <v>370</v>
      </c>
      <c r="C100" s="35" t="s">
        <v>371</v>
      </c>
      <c r="D100" s="62">
        <v>42145</v>
      </c>
      <c r="E100" s="62">
        <v>43231</v>
      </c>
      <c r="F100" s="48">
        <f t="shared" si="2"/>
        <v>234</v>
      </c>
      <c r="G100" s="41" t="s">
        <v>406</v>
      </c>
      <c r="H100" s="25" t="s">
        <v>11</v>
      </c>
      <c r="I100" s="45">
        <v>17563.560000000005</v>
      </c>
      <c r="J100" s="67">
        <v>0</v>
      </c>
      <c r="K100" s="17">
        <f t="shared" si="3"/>
        <v>17563.560000000005</v>
      </c>
    </row>
    <row r="101" spans="1:11" x14ac:dyDescent="0.25">
      <c r="A101" s="11" t="s">
        <v>61</v>
      </c>
      <c r="B101" s="35" t="s">
        <v>158</v>
      </c>
      <c r="C101" s="35" t="s">
        <v>159</v>
      </c>
      <c r="D101" s="27">
        <v>42871</v>
      </c>
      <c r="E101" s="37">
        <v>42907</v>
      </c>
      <c r="F101" s="48">
        <f t="shared" si="2"/>
        <v>558</v>
      </c>
      <c r="G101" s="35" t="s">
        <v>157</v>
      </c>
      <c r="H101" s="21" t="s">
        <v>11</v>
      </c>
      <c r="I101" s="45">
        <v>405377</v>
      </c>
      <c r="J101" s="36">
        <v>220521.51</v>
      </c>
      <c r="K101" s="17">
        <f t="shared" si="3"/>
        <v>184855.49</v>
      </c>
    </row>
    <row r="102" spans="1:11" x14ac:dyDescent="0.25">
      <c r="A102" s="57" t="s">
        <v>253</v>
      </c>
      <c r="B102" s="41" t="s">
        <v>339</v>
      </c>
      <c r="C102" s="41" t="s">
        <v>340</v>
      </c>
      <c r="D102" s="43">
        <v>41789</v>
      </c>
      <c r="E102" s="37">
        <v>43195</v>
      </c>
      <c r="F102" s="48">
        <f t="shared" si="2"/>
        <v>270</v>
      </c>
      <c r="G102" s="41" t="s">
        <v>341</v>
      </c>
      <c r="H102" s="11" t="s">
        <v>11</v>
      </c>
      <c r="I102" s="45">
        <v>5773.0900000000056</v>
      </c>
      <c r="J102" s="16">
        <v>0</v>
      </c>
      <c r="K102" s="17">
        <f t="shared" si="3"/>
        <v>5773.0900000000056</v>
      </c>
    </row>
    <row r="103" spans="1:11" x14ac:dyDescent="0.25">
      <c r="A103" s="11" t="s">
        <v>121</v>
      </c>
      <c r="B103" s="13" t="s">
        <v>161</v>
      </c>
      <c r="C103" s="13" t="s">
        <v>162</v>
      </c>
      <c r="D103" s="14">
        <v>40848</v>
      </c>
      <c r="E103" s="14">
        <v>43053</v>
      </c>
      <c r="F103" s="48">
        <f t="shared" si="2"/>
        <v>412</v>
      </c>
      <c r="G103" s="13" t="s">
        <v>160</v>
      </c>
      <c r="H103" s="25" t="s">
        <v>148</v>
      </c>
      <c r="I103" s="17">
        <v>638.97000000000116</v>
      </c>
      <c r="J103" s="16">
        <v>0</v>
      </c>
      <c r="K103" s="17">
        <f t="shared" si="3"/>
        <v>638.97000000000116</v>
      </c>
    </row>
    <row r="104" spans="1:11" x14ac:dyDescent="0.25">
      <c r="A104" s="11" t="s">
        <v>121</v>
      </c>
      <c r="B104" s="41" t="s">
        <v>244</v>
      </c>
      <c r="C104" s="41" t="s">
        <v>245</v>
      </c>
      <c r="D104" s="42">
        <v>42556</v>
      </c>
      <c r="E104" s="43">
        <v>43134</v>
      </c>
      <c r="F104" s="48">
        <f t="shared" si="2"/>
        <v>331</v>
      </c>
      <c r="G104" s="41" t="s">
        <v>246</v>
      </c>
      <c r="H104" s="44" t="s">
        <v>149</v>
      </c>
      <c r="I104" s="45">
        <v>25844.180000000022</v>
      </c>
      <c r="J104" s="45">
        <v>0</v>
      </c>
      <c r="K104" s="17">
        <f t="shared" si="3"/>
        <v>25844.180000000022</v>
      </c>
    </row>
    <row r="105" spans="1:11" x14ac:dyDescent="0.25">
      <c r="A105" s="11" t="s">
        <v>23</v>
      </c>
      <c r="B105" s="13" t="s">
        <v>163</v>
      </c>
      <c r="C105" s="13" t="s">
        <v>164</v>
      </c>
      <c r="D105" s="14">
        <v>40071</v>
      </c>
      <c r="E105" s="14">
        <v>43047</v>
      </c>
      <c r="F105" s="48">
        <f t="shared" si="2"/>
        <v>418</v>
      </c>
      <c r="G105" s="13" t="s">
        <v>165</v>
      </c>
      <c r="H105" s="25" t="s">
        <v>11</v>
      </c>
      <c r="I105" s="17">
        <v>12419.439999999999</v>
      </c>
      <c r="J105" s="16">
        <v>0</v>
      </c>
      <c r="K105" s="17">
        <f t="shared" si="3"/>
        <v>12419.439999999999</v>
      </c>
    </row>
    <row r="106" spans="1:11" x14ac:dyDescent="0.25">
      <c r="A106" s="11" t="s">
        <v>255</v>
      </c>
      <c r="B106" s="41" t="s">
        <v>247</v>
      </c>
      <c r="C106" s="41" t="s">
        <v>166</v>
      </c>
      <c r="D106" s="42">
        <v>42212</v>
      </c>
      <c r="E106" s="43">
        <v>43134</v>
      </c>
      <c r="F106" s="48">
        <f t="shared" si="2"/>
        <v>331</v>
      </c>
      <c r="G106" s="41" t="s">
        <v>167</v>
      </c>
      <c r="H106" s="44" t="s">
        <v>177</v>
      </c>
      <c r="I106" s="45">
        <v>946493.7</v>
      </c>
      <c r="J106" s="45">
        <v>121468.4</v>
      </c>
      <c r="K106" s="17">
        <f t="shared" si="3"/>
        <v>825025.29999999993</v>
      </c>
    </row>
    <row r="107" spans="1:11" x14ac:dyDescent="0.25">
      <c r="A107" s="11" t="s">
        <v>23</v>
      </c>
      <c r="B107" s="13" t="s">
        <v>170</v>
      </c>
      <c r="C107" s="26" t="s">
        <v>168</v>
      </c>
      <c r="D107" s="27">
        <v>42210</v>
      </c>
      <c r="E107" s="19">
        <v>42965</v>
      </c>
      <c r="F107" s="48">
        <f t="shared" si="2"/>
        <v>500</v>
      </c>
      <c r="G107" s="13" t="s">
        <v>169</v>
      </c>
      <c r="H107" s="25" t="s">
        <v>11</v>
      </c>
      <c r="I107" s="45">
        <v>98452.01</v>
      </c>
      <c r="J107" s="16">
        <v>48409</v>
      </c>
      <c r="K107" s="17">
        <f t="shared" si="3"/>
        <v>50043.009999999995</v>
      </c>
    </row>
    <row r="108" spans="1:11" x14ac:dyDescent="0.25">
      <c r="A108" s="11" t="s">
        <v>255</v>
      </c>
      <c r="B108" s="41" t="s">
        <v>248</v>
      </c>
      <c r="C108" s="41" t="s">
        <v>171</v>
      </c>
      <c r="D108" s="42">
        <v>40312</v>
      </c>
      <c r="E108" s="43">
        <v>43145</v>
      </c>
      <c r="F108" s="48">
        <f t="shared" si="2"/>
        <v>320</v>
      </c>
      <c r="G108" s="41" t="s">
        <v>172</v>
      </c>
      <c r="H108" s="44" t="s">
        <v>177</v>
      </c>
      <c r="I108" s="45">
        <v>9735.58</v>
      </c>
      <c r="J108" s="45">
        <v>0</v>
      </c>
      <c r="K108" s="17">
        <f t="shared" si="3"/>
        <v>9735.58</v>
      </c>
    </row>
    <row r="109" spans="1:11" x14ac:dyDescent="0.25">
      <c r="A109" s="11" t="s">
        <v>23</v>
      </c>
      <c r="B109" s="13" t="s">
        <v>173</v>
      </c>
      <c r="C109" s="13" t="s">
        <v>174</v>
      </c>
      <c r="D109" s="14">
        <v>41878</v>
      </c>
      <c r="E109" s="14">
        <v>43047</v>
      </c>
      <c r="F109" s="48">
        <f t="shared" si="2"/>
        <v>418</v>
      </c>
      <c r="G109" s="13" t="s">
        <v>175</v>
      </c>
      <c r="H109" s="25" t="s">
        <v>11</v>
      </c>
      <c r="I109" s="17">
        <v>82351.320000000007</v>
      </c>
      <c r="J109" s="16">
        <v>78229.740000000005</v>
      </c>
      <c r="K109" s="17">
        <f t="shared" si="3"/>
        <v>4121.5800000000017</v>
      </c>
    </row>
    <row r="110" spans="1:11" x14ac:dyDescent="0.25">
      <c r="A110" s="11" t="s">
        <v>121</v>
      </c>
      <c r="B110" s="13" t="s">
        <v>300</v>
      </c>
      <c r="C110" s="26" t="s">
        <v>19</v>
      </c>
      <c r="D110" s="27">
        <v>38840</v>
      </c>
      <c r="E110" s="19">
        <v>43075</v>
      </c>
      <c r="F110" s="48">
        <f t="shared" si="2"/>
        <v>390</v>
      </c>
      <c r="G110" s="13" t="s">
        <v>301</v>
      </c>
      <c r="H110" s="25" t="s">
        <v>148</v>
      </c>
      <c r="I110" s="45">
        <v>1327.94</v>
      </c>
      <c r="J110" s="16">
        <v>0</v>
      </c>
      <c r="K110" s="17">
        <f t="shared" si="3"/>
        <v>1327.94</v>
      </c>
    </row>
    <row r="111" spans="1:11" x14ac:dyDescent="0.25">
      <c r="A111" s="11" t="s">
        <v>13</v>
      </c>
      <c r="B111" s="13" t="s">
        <v>178</v>
      </c>
      <c r="C111" s="13" t="s">
        <v>179</v>
      </c>
      <c r="D111" s="14">
        <v>41003</v>
      </c>
      <c r="E111" s="14">
        <v>43059</v>
      </c>
      <c r="F111" s="48">
        <f t="shared" si="2"/>
        <v>406</v>
      </c>
      <c r="G111" s="13" t="s">
        <v>180</v>
      </c>
      <c r="H111" s="25" t="s">
        <v>11</v>
      </c>
      <c r="I111" s="17">
        <v>7990.8899999999994</v>
      </c>
      <c r="J111" s="16">
        <v>0</v>
      </c>
      <c r="K111" s="17">
        <f t="shared" si="3"/>
        <v>7990.8899999999994</v>
      </c>
    </row>
    <row r="112" spans="1:11" x14ac:dyDescent="0.25">
      <c r="A112" s="11" t="s">
        <v>121</v>
      </c>
      <c r="B112" s="13" t="s">
        <v>181</v>
      </c>
      <c r="C112" s="26" t="s">
        <v>19</v>
      </c>
      <c r="D112" s="27">
        <v>41927</v>
      </c>
      <c r="E112" s="19">
        <v>42608</v>
      </c>
      <c r="F112" s="48">
        <f t="shared" si="2"/>
        <v>857</v>
      </c>
      <c r="G112" s="13" t="s">
        <v>182</v>
      </c>
      <c r="H112" s="25" t="s">
        <v>148</v>
      </c>
      <c r="I112" s="45">
        <v>323.14000000000033</v>
      </c>
      <c r="J112" s="16">
        <v>0</v>
      </c>
      <c r="K112" s="17">
        <f t="shared" si="3"/>
        <v>323.14000000000033</v>
      </c>
    </row>
    <row r="113" spans="1:11" x14ac:dyDescent="0.25">
      <c r="A113" s="11" t="s">
        <v>121</v>
      </c>
      <c r="B113" s="13" t="s">
        <v>183</v>
      </c>
      <c r="C113" s="26" t="s">
        <v>184</v>
      </c>
      <c r="D113" s="27">
        <v>40848</v>
      </c>
      <c r="E113" s="19">
        <v>42968</v>
      </c>
      <c r="F113" s="48">
        <f t="shared" si="2"/>
        <v>497</v>
      </c>
      <c r="G113" s="13" t="s">
        <v>182</v>
      </c>
      <c r="H113" s="25" t="s">
        <v>148</v>
      </c>
      <c r="I113" s="45">
        <v>29605.059999999998</v>
      </c>
      <c r="J113" s="16">
        <v>0</v>
      </c>
      <c r="K113" s="17">
        <f t="shared" si="3"/>
        <v>29605.059999999998</v>
      </c>
    </row>
    <row r="114" spans="1:11" x14ac:dyDescent="0.25">
      <c r="A114" s="21" t="s">
        <v>54</v>
      </c>
      <c r="B114" s="41" t="s">
        <v>291</v>
      </c>
      <c r="C114" s="41" t="s">
        <v>187</v>
      </c>
      <c r="D114" s="43">
        <v>42663</v>
      </c>
      <c r="E114" s="64">
        <v>43166</v>
      </c>
      <c r="F114" s="48">
        <f t="shared" si="2"/>
        <v>299</v>
      </c>
      <c r="G114" s="41" t="s">
        <v>185</v>
      </c>
      <c r="H114" s="49" t="s">
        <v>186</v>
      </c>
      <c r="I114" s="45">
        <v>27651.050000000279</v>
      </c>
      <c r="J114" s="45">
        <v>0</v>
      </c>
      <c r="K114" s="17">
        <f t="shared" si="3"/>
        <v>27651.050000000279</v>
      </c>
    </row>
    <row r="115" spans="1:11" x14ac:dyDescent="0.25">
      <c r="A115" s="21" t="s">
        <v>54</v>
      </c>
      <c r="B115" s="18" t="s">
        <v>188</v>
      </c>
      <c r="C115" s="18" t="s">
        <v>19</v>
      </c>
      <c r="D115" s="43">
        <v>40926</v>
      </c>
      <c r="E115" s="64">
        <v>43125</v>
      </c>
      <c r="F115" s="48">
        <f t="shared" si="2"/>
        <v>340</v>
      </c>
      <c r="G115" s="18" t="s">
        <v>189</v>
      </c>
      <c r="H115" s="49" t="s">
        <v>11</v>
      </c>
      <c r="I115" s="45">
        <v>316.24</v>
      </c>
      <c r="J115" s="45">
        <v>0</v>
      </c>
      <c r="K115" s="17">
        <f t="shared" si="3"/>
        <v>316.24</v>
      </c>
    </row>
    <row r="116" spans="1:11" x14ac:dyDescent="0.25">
      <c r="A116" s="11" t="s">
        <v>423</v>
      </c>
      <c r="B116" s="35" t="s">
        <v>372</v>
      </c>
      <c r="C116" s="35" t="s">
        <v>373</v>
      </c>
      <c r="D116" s="62">
        <v>40990</v>
      </c>
      <c r="E116" s="62">
        <v>43229</v>
      </c>
      <c r="F116" s="48">
        <f t="shared" si="2"/>
        <v>236</v>
      </c>
      <c r="G116" s="41" t="s">
        <v>407</v>
      </c>
      <c r="H116" s="25" t="s">
        <v>11</v>
      </c>
      <c r="I116" s="45">
        <v>39.539999999999054</v>
      </c>
      <c r="J116" s="67">
        <v>0</v>
      </c>
      <c r="K116" s="17">
        <f t="shared" si="3"/>
        <v>39.539999999999054</v>
      </c>
    </row>
    <row r="117" spans="1:11" x14ac:dyDescent="0.25">
      <c r="A117" s="29" t="s">
        <v>12</v>
      </c>
      <c r="B117" s="35" t="s">
        <v>374</v>
      </c>
      <c r="C117" s="35" t="s">
        <v>375</v>
      </c>
      <c r="D117" s="62">
        <v>42202</v>
      </c>
      <c r="E117" s="62">
        <v>43251</v>
      </c>
      <c r="F117" s="48">
        <f t="shared" si="2"/>
        <v>214</v>
      </c>
      <c r="G117" s="41" t="s">
        <v>408</v>
      </c>
      <c r="H117" s="66" t="s">
        <v>190</v>
      </c>
      <c r="I117" s="45">
        <v>7496.710000000021</v>
      </c>
      <c r="J117" s="67">
        <v>0</v>
      </c>
      <c r="K117" s="17">
        <f t="shared" si="3"/>
        <v>7496.710000000021</v>
      </c>
    </row>
    <row r="118" spans="1:11" x14ac:dyDescent="0.25">
      <c r="A118" s="57" t="s">
        <v>78</v>
      </c>
      <c r="B118" s="41" t="s">
        <v>342</v>
      </c>
      <c r="C118" s="41" t="s">
        <v>191</v>
      </c>
      <c r="D118" s="43">
        <v>42584</v>
      </c>
      <c r="E118" s="37">
        <v>43195</v>
      </c>
      <c r="F118" s="48">
        <f t="shared" si="2"/>
        <v>270</v>
      </c>
      <c r="G118" s="41" t="s">
        <v>192</v>
      </c>
      <c r="H118" s="11" t="s">
        <v>177</v>
      </c>
      <c r="I118" s="45">
        <v>284872.43</v>
      </c>
      <c r="J118" s="16">
        <v>0</v>
      </c>
      <c r="K118" s="17">
        <f t="shared" si="3"/>
        <v>284872.43</v>
      </c>
    </row>
    <row r="119" spans="1:11" x14ac:dyDescent="0.25">
      <c r="A119" s="11" t="s">
        <v>54</v>
      </c>
      <c r="B119" s="13" t="s">
        <v>195</v>
      </c>
      <c r="C119" s="13" t="s">
        <v>193</v>
      </c>
      <c r="D119" s="14">
        <v>41536</v>
      </c>
      <c r="E119" s="14">
        <v>43053</v>
      </c>
      <c r="F119" s="48">
        <f t="shared" si="2"/>
        <v>412</v>
      </c>
      <c r="G119" s="13" t="s">
        <v>194</v>
      </c>
      <c r="H119" s="25" t="s">
        <v>186</v>
      </c>
      <c r="I119" s="17">
        <v>44647.439999999966</v>
      </c>
      <c r="J119" s="16">
        <v>0</v>
      </c>
      <c r="K119" s="17">
        <f t="shared" si="3"/>
        <v>44647.439999999966</v>
      </c>
    </row>
    <row r="120" spans="1:11" x14ac:dyDescent="0.25">
      <c r="A120" s="11" t="s">
        <v>33</v>
      </c>
      <c r="B120" s="41" t="s">
        <v>249</v>
      </c>
      <c r="C120" s="18" t="s">
        <v>19</v>
      </c>
      <c r="D120" s="42">
        <v>41906</v>
      </c>
      <c r="E120" s="43">
        <v>43159</v>
      </c>
      <c r="F120" s="48">
        <f t="shared" si="2"/>
        <v>306</v>
      </c>
      <c r="G120" s="41" t="s">
        <v>197</v>
      </c>
      <c r="H120" s="44" t="s">
        <v>11</v>
      </c>
      <c r="I120" s="45">
        <v>5505.0099999999948</v>
      </c>
      <c r="J120" s="45">
        <v>0</v>
      </c>
      <c r="K120" s="17">
        <f t="shared" si="3"/>
        <v>5505.0099999999948</v>
      </c>
    </row>
    <row r="121" spans="1:11" x14ac:dyDescent="0.25">
      <c r="A121" s="29" t="s">
        <v>10</v>
      </c>
      <c r="B121" s="13" t="s">
        <v>196</v>
      </c>
      <c r="C121" s="18" t="s">
        <v>19</v>
      </c>
      <c r="D121" s="27">
        <v>41906</v>
      </c>
      <c r="E121" s="19">
        <v>42894</v>
      </c>
      <c r="F121" s="48">
        <f t="shared" si="2"/>
        <v>571</v>
      </c>
      <c r="G121" s="13" t="s">
        <v>197</v>
      </c>
      <c r="H121" s="25" t="s">
        <v>11</v>
      </c>
      <c r="I121" s="45">
        <v>7329.7900000000081</v>
      </c>
      <c r="J121" s="16">
        <v>0</v>
      </c>
      <c r="K121" s="17">
        <f t="shared" si="3"/>
        <v>7329.7900000000081</v>
      </c>
    </row>
    <row r="122" spans="1:11" x14ac:dyDescent="0.25">
      <c r="A122" s="11" t="s">
        <v>54</v>
      </c>
      <c r="B122" s="13" t="s">
        <v>198</v>
      </c>
      <c r="C122" s="18" t="s">
        <v>19</v>
      </c>
      <c r="D122" s="27">
        <v>41751</v>
      </c>
      <c r="E122" s="19">
        <v>42879</v>
      </c>
      <c r="F122" s="48">
        <f t="shared" si="2"/>
        <v>586</v>
      </c>
      <c r="G122" s="13" t="s">
        <v>199</v>
      </c>
      <c r="H122" s="25" t="s">
        <v>176</v>
      </c>
      <c r="I122" s="45">
        <v>3604.55</v>
      </c>
      <c r="J122" s="16">
        <v>0</v>
      </c>
      <c r="K122" s="17">
        <f t="shared" si="3"/>
        <v>3604.55</v>
      </c>
    </row>
    <row r="123" spans="1:11" x14ac:dyDescent="0.25">
      <c r="A123" s="11" t="s">
        <v>200</v>
      </c>
      <c r="B123" s="13" t="s">
        <v>201</v>
      </c>
      <c r="C123" s="18" t="s">
        <v>19</v>
      </c>
      <c r="D123" s="27">
        <v>41751</v>
      </c>
      <c r="E123" s="19">
        <v>42955</v>
      </c>
      <c r="F123" s="48">
        <f t="shared" si="2"/>
        <v>510</v>
      </c>
      <c r="G123" s="13" t="s">
        <v>202</v>
      </c>
      <c r="H123" s="25" t="s">
        <v>176</v>
      </c>
      <c r="I123" s="45">
        <v>4596.3</v>
      </c>
      <c r="J123" s="16">
        <v>0</v>
      </c>
      <c r="K123" s="17">
        <f t="shared" si="3"/>
        <v>4596.3</v>
      </c>
    </row>
    <row r="124" spans="1:11" x14ac:dyDescent="0.25">
      <c r="A124" s="57" t="s">
        <v>78</v>
      </c>
      <c r="B124" s="41" t="s">
        <v>343</v>
      </c>
      <c r="C124" s="41" t="s">
        <v>344</v>
      </c>
      <c r="D124" s="43">
        <v>42913</v>
      </c>
      <c r="E124" s="37">
        <v>43208</v>
      </c>
      <c r="F124" s="48">
        <f t="shared" si="2"/>
        <v>257</v>
      </c>
      <c r="G124" s="41" t="s">
        <v>345</v>
      </c>
      <c r="H124" s="11" t="s">
        <v>148</v>
      </c>
      <c r="I124" s="45">
        <v>58780.600000000035</v>
      </c>
      <c r="J124" s="16">
        <v>0</v>
      </c>
      <c r="K124" s="17">
        <f t="shared" si="3"/>
        <v>58780.600000000035</v>
      </c>
    </row>
    <row r="125" spans="1:11" x14ac:dyDescent="0.25">
      <c r="A125" s="57" t="s">
        <v>78</v>
      </c>
      <c r="B125" s="35" t="s">
        <v>399</v>
      </c>
      <c r="C125" s="35" t="s">
        <v>389</v>
      </c>
      <c r="D125" s="62">
        <v>41646</v>
      </c>
      <c r="E125" s="62">
        <v>43251</v>
      </c>
      <c r="F125" s="48">
        <f t="shared" si="2"/>
        <v>214</v>
      </c>
      <c r="G125" s="41" t="s">
        <v>345</v>
      </c>
      <c r="H125" s="11" t="s">
        <v>148</v>
      </c>
      <c r="I125" s="45">
        <v>42.8799999999992</v>
      </c>
      <c r="J125" s="67">
        <v>0</v>
      </c>
      <c r="K125" s="17">
        <f t="shared" si="3"/>
        <v>42.8799999999992</v>
      </c>
    </row>
    <row r="126" spans="1:11" x14ac:dyDescent="0.25">
      <c r="A126" s="57" t="s">
        <v>43</v>
      </c>
      <c r="B126" s="41" t="s">
        <v>346</v>
      </c>
      <c r="C126" s="41" t="s">
        <v>347</v>
      </c>
      <c r="D126" s="43">
        <v>41814</v>
      </c>
      <c r="E126" s="37">
        <v>43195</v>
      </c>
      <c r="F126" s="48">
        <f t="shared" si="2"/>
        <v>270</v>
      </c>
      <c r="G126" s="41" t="s">
        <v>348</v>
      </c>
      <c r="H126" s="11" t="s">
        <v>11</v>
      </c>
      <c r="I126" s="45">
        <v>46543.499999999985</v>
      </c>
      <c r="J126" s="16">
        <v>0</v>
      </c>
      <c r="K126" s="17">
        <f t="shared" si="3"/>
        <v>46543.499999999985</v>
      </c>
    </row>
    <row r="127" spans="1:11" x14ac:dyDescent="0.25">
      <c r="A127" s="11" t="s">
        <v>54</v>
      </c>
      <c r="B127" s="12" t="s">
        <v>203</v>
      </c>
      <c r="C127" s="13" t="s">
        <v>204</v>
      </c>
      <c r="D127" s="14">
        <v>42215</v>
      </c>
      <c r="E127" s="14">
        <v>43077</v>
      </c>
      <c r="F127" s="48">
        <f t="shared" si="2"/>
        <v>388</v>
      </c>
      <c r="G127" s="13" t="s">
        <v>205</v>
      </c>
      <c r="H127" s="15" t="s">
        <v>190</v>
      </c>
      <c r="I127" s="17">
        <v>197.5800000000163</v>
      </c>
      <c r="J127" s="16">
        <v>0</v>
      </c>
      <c r="K127" s="17">
        <f t="shared" si="3"/>
        <v>197.5800000000163</v>
      </c>
    </row>
    <row r="128" spans="1:11" x14ac:dyDescent="0.25">
      <c r="A128" s="21" t="s">
        <v>44</v>
      </c>
      <c r="B128" s="35" t="s">
        <v>376</v>
      </c>
      <c r="C128" s="35" t="s">
        <v>377</v>
      </c>
      <c r="D128" s="62">
        <v>42257</v>
      </c>
      <c r="E128" s="62">
        <v>43231</v>
      </c>
      <c r="F128" s="48">
        <f t="shared" si="2"/>
        <v>234</v>
      </c>
      <c r="G128" s="41" t="s">
        <v>409</v>
      </c>
      <c r="H128" s="11" t="s">
        <v>11</v>
      </c>
      <c r="I128" s="45">
        <v>7022.7800000000025</v>
      </c>
      <c r="J128" s="67">
        <v>0</v>
      </c>
      <c r="K128" s="17">
        <f t="shared" si="3"/>
        <v>7022.7800000000025</v>
      </c>
    </row>
    <row r="129" spans="1:11" x14ac:dyDescent="0.25">
      <c r="A129" s="11" t="s">
        <v>54</v>
      </c>
      <c r="B129" s="35" t="s">
        <v>378</v>
      </c>
      <c r="C129" s="35" t="s">
        <v>379</v>
      </c>
      <c r="D129" s="62">
        <v>41829</v>
      </c>
      <c r="E129" s="62">
        <v>43234</v>
      </c>
      <c r="F129" s="48">
        <f t="shared" si="2"/>
        <v>231</v>
      </c>
      <c r="G129" s="41" t="s">
        <v>206</v>
      </c>
      <c r="H129" s="21" t="s">
        <v>150</v>
      </c>
      <c r="I129" s="45">
        <v>134500.3899999999</v>
      </c>
      <c r="J129" s="67">
        <v>0</v>
      </c>
      <c r="K129" s="17">
        <f t="shared" si="3"/>
        <v>134500.3899999999</v>
      </c>
    </row>
    <row r="130" spans="1:11" x14ac:dyDescent="0.25">
      <c r="A130" s="57" t="s">
        <v>78</v>
      </c>
      <c r="B130" s="13" t="s">
        <v>207</v>
      </c>
      <c r="C130" s="26" t="s">
        <v>208</v>
      </c>
      <c r="D130" s="27">
        <v>42625</v>
      </c>
      <c r="E130" s="19">
        <v>42999</v>
      </c>
      <c r="F130" s="48">
        <f t="shared" si="2"/>
        <v>466</v>
      </c>
      <c r="G130" s="13" t="s">
        <v>209</v>
      </c>
      <c r="H130" s="25" t="s">
        <v>177</v>
      </c>
      <c r="I130" s="45">
        <v>693500</v>
      </c>
      <c r="J130" s="16">
        <v>653970</v>
      </c>
      <c r="K130" s="17">
        <f t="shared" si="3"/>
        <v>39530</v>
      </c>
    </row>
    <row r="131" spans="1:11" x14ac:dyDescent="0.25">
      <c r="A131" s="11" t="s">
        <v>43</v>
      </c>
      <c r="B131" s="35" t="s">
        <v>380</v>
      </c>
      <c r="C131" s="35" t="s">
        <v>381</v>
      </c>
      <c r="D131" s="62">
        <v>42199</v>
      </c>
      <c r="E131" s="62">
        <v>43229</v>
      </c>
      <c r="F131" s="48">
        <f t="shared" si="2"/>
        <v>236</v>
      </c>
      <c r="G131" s="41" t="s">
        <v>410</v>
      </c>
      <c r="H131" s="49" t="s">
        <v>11</v>
      </c>
      <c r="I131" s="45">
        <v>19228.940000000002</v>
      </c>
      <c r="J131" s="67">
        <v>0</v>
      </c>
      <c r="K131" s="17">
        <f t="shared" si="3"/>
        <v>19228.940000000002</v>
      </c>
    </row>
    <row r="132" spans="1:11" x14ac:dyDescent="0.25">
      <c r="A132" s="11" t="s">
        <v>424</v>
      </c>
      <c r="B132" s="35" t="s">
        <v>382</v>
      </c>
      <c r="C132" s="35" t="s">
        <v>383</v>
      </c>
      <c r="D132" s="62">
        <v>42625</v>
      </c>
      <c r="E132" s="62">
        <v>43249</v>
      </c>
      <c r="F132" s="48">
        <f t="shared" ref="F132:F195" si="4">+"12/31/2018"-E132</f>
        <v>216</v>
      </c>
      <c r="G132" s="41" t="s">
        <v>411</v>
      </c>
      <c r="H132" s="49" t="s">
        <v>11</v>
      </c>
      <c r="I132" s="45">
        <v>118811.04999999999</v>
      </c>
      <c r="J132" s="67">
        <v>103679.05</v>
      </c>
      <c r="K132" s="17">
        <f t="shared" ref="K132:K195" si="5">+I132-J132</f>
        <v>15131.999999999985</v>
      </c>
    </row>
    <row r="133" spans="1:11" x14ac:dyDescent="0.25">
      <c r="A133" s="11" t="s">
        <v>253</v>
      </c>
      <c r="B133" s="41" t="s">
        <v>250</v>
      </c>
      <c r="C133" s="41" t="s">
        <v>251</v>
      </c>
      <c r="D133" s="42">
        <v>42213</v>
      </c>
      <c r="E133" s="43">
        <v>43145</v>
      </c>
      <c r="F133" s="48">
        <f t="shared" si="4"/>
        <v>320</v>
      </c>
      <c r="G133" s="41" t="s">
        <v>252</v>
      </c>
      <c r="H133" s="44" t="s">
        <v>11</v>
      </c>
      <c r="I133" s="45">
        <v>24810</v>
      </c>
      <c r="J133" s="45">
        <v>0</v>
      </c>
      <c r="K133" s="17">
        <f t="shared" si="5"/>
        <v>24810</v>
      </c>
    </row>
    <row r="134" spans="1:11" x14ac:dyDescent="0.25">
      <c r="A134" s="11" t="s">
        <v>78</v>
      </c>
      <c r="B134" s="35" t="s">
        <v>210</v>
      </c>
      <c r="C134" s="35" t="s">
        <v>211</v>
      </c>
      <c r="D134" s="27">
        <v>42871</v>
      </c>
      <c r="E134" s="37">
        <v>43075</v>
      </c>
      <c r="F134" s="48">
        <f t="shared" si="4"/>
        <v>390</v>
      </c>
      <c r="G134" s="35" t="s">
        <v>212</v>
      </c>
      <c r="H134" s="21" t="s">
        <v>177</v>
      </c>
      <c r="I134" s="45">
        <v>5372.54</v>
      </c>
      <c r="J134" s="36">
        <v>0</v>
      </c>
      <c r="K134" s="17">
        <f t="shared" si="5"/>
        <v>5372.54</v>
      </c>
    </row>
    <row r="135" spans="1:11" x14ac:dyDescent="0.25">
      <c r="A135" s="21" t="s">
        <v>44</v>
      </c>
      <c r="B135" s="35" t="s">
        <v>384</v>
      </c>
      <c r="C135" s="35" t="s">
        <v>385</v>
      </c>
      <c r="D135" s="62">
        <v>42479</v>
      </c>
      <c r="E135" s="62">
        <v>43243</v>
      </c>
      <c r="F135" s="48">
        <f t="shared" si="4"/>
        <v>222</v>
      </c>
      <c r="G135" s="41" t="s">
        <v>412</v>
      </c>
      <c r="H135" s="21" t="s">
        <v>11</v>
      </c>
      <c r="I135" s="45">
        <v>8007.489999999998</v>
      </c>
      <c r="J135" s="67">
        <v>0</v>
      </c>
      <c r="K135" s="17">
        <f t="shared" si="5"/>
        <v>8007.489999999998</v>
      </c>
    </row>
    <row r="136" spans="1:11" x14ac:dyDescent="0.25">
      <c r="A136" s="11" t="s">
        <v>105</v>
      </c>
      <c r="B136" s="35" t="s">
        <v>213</v>
      </c>
      <c r="C136" s="35" t="s">
        <v>214</v>
      </c>
      <c r="D136" s="27">
        <v>42871</v>
      </c>
      <c r="E136" s="37">
        <v>42951</v>
      </c>
      <c r="F136" s="48">
        <f t="shared" si="4"/>
        <v>514</v>
      </c>
      <c r="G136" s="35" t="s">
        <v>215</v>
      </c>
      <c r="H136" s="21" t="s">
        <v>11</v>
      </c>
      <c r="I136" s="45">
        <v>24683.83</v>
      </c>
      <c r="J136" s="36">
        <v>0</v>
      </c>
      <c r="K136" s="17">
        <f t="shared" si="5"/>
        <v>24683.83</v>
      </c>
    </row>
    <row r="137" spans="1:11" x14ac:dyDescent="0.25">
      <c r="A137" s="57" t="s">
        <v>54</v>
      </c>
      <c r="B137" s="35" t="s">
        <v>386</v>
      </c>
      <c r="C137" s="35" t="s">
        <v>387</v>
      </c>
      <c r="D137" s="62">
        <v>42390</v>
      </c>
      <c r="E137" s="62">
        <v>43243</v>
      </c>
      <c r="F137" s="48">
        <f t="shared" si="4"/>
        <v>222</v>
      </c>
      <c r="G137" s="41" t="s">
        <v>413</v>
      </c>
      <c r="H137" s="66" t="s">
        <v>190</v>
      </c>
      <c r="I137" s="45">
        <v>4320</v>
      </c>
      <c r="J137" s="67">
        <v>0</v>
      </c>
      <c r="K137" s="17">
        <f t="shared" si="5"/>
        <v>4320</v>
      </c>
    </row>
    <row r="138" spans="1:11" x14ac:dyDescent="0.25">
      <c r="A138" s="11" t="s">
        <v>121</v>
      </c>
      <c r="B138" s="35" t="s">
        <v>388</v>
      </c>
      <c r="C138" s="35" t="s">
        <v>389</v>
      </c>
      <c r="D138" s="62">
        <v>42440</v>
      </c>
      <c r="E138" s="62">
        <v>43243</v>
      </c>
      <c r="F138" s="48">
        <f t="shared" si="4"/>
        <v>222</v>
      </c>
      <c r="G138" s="41" t="s">
        <v>414</v>
      </c>
      <c r="H138" s="11" t="s">
        <v>148</v>
      </c>
      <c r="I138" s="45">
        <v>1297.1800000000003</v>
      </c>
      <c r="J138" s="67">
        <v>0</v>
      </c>
      <c r="K138" s="17">
        <f t="shared" si="5"/>
        <v>1297.1800000000003</v>
      </c>
    </row>
    <row r="139" spans="1:11" x14ac:dyDescent="0.25">
      <c r="A139" s="11" t="s">
        <v>105</v>
      </c>
      <c r="B139" s="13" t="s">
        <v>216</v>
      </c>
      <c r="C139" s="26" t="s">
        <v>217</v>
      </c>
      <c r="D139" s="27">
        <v>42516</v>
      </c>
      <c r="E139" s="19">
        <v>42921</v>
      </c>
      <c r="F139" s="48">
        <f t="shared" si="4"/>
        <v>544</v>
      </c>
      <c r="G139" s="13" t="s">
        <v>218</v>
      </c>
      <c r="H139" s="25" t="s">
        <v>11</v>
      </c>
      <c r="I139" s="45">
        <v>82064.3</v>
      </c>
      <c r="J139" s="16">
        <v>0</v>
      </c>
      <c r="K139" s="17">
        <f t="shared" si="5"/>
        <v>82064.3</v>
      </c>
    </row>
    <row r="140" spans="1:11" x14ac:dyDescent="0.25">
      <c r="A140" s="11" t="s">
        <v>121</v>
      </c>
      <c r="B140" s="35" t="s">
        <v>390</v>
      </c>
      <c r="C140" s="35" t="s">
        <v>391</v>
      </c>
      <c r="D140" s="62">
        <v>42754</v>
      </c>
      <c r="E140" s="62">
        <v>43229</v>
      </c>
      <c r="F140" s="48">
        <f t="shared" si="4"/>
        <v>236</v>
      </c>
      <c r="G140" s="41" t="s">
        <v>415</v>
      </c>
      <c r="H140" s="21" t="s">
        <v>11</v>
      </c>
      <c r="I140" s="45">
        <v>1839.2099999999919</v>
      </c>
      <c r="J140" s="67">
        <v>1834</v>
      </c>
      <c r="K140" s="17">
        <f t="shared" si="5"/>
        <v>5.2099999999918509</v>
      </c>
    </row>
    <row r="141" spans="1:11" x14ac:dyDescent="0.25">
      <c r="A141" s="57" t="s">
        <v>54</v>
      </c>
      <c r="B141" s="41" t="s">
        <v>349</v>
      </c>
      <c r="C141" s="41" t="s">
        <v>350</v>
      </c>
      <c r="D141" s="43">
        <v>42509</v>
      </c>
      <c r="E141" s="37">
        <v>43217</v>
      </c>
      <c r="F141" s="48">
        <f t="shared" si="4"/>
        <v>248</v>
      </c>
      <c r="G141" s="41" t="s">
        <v>351</v>
      </c>
      <c r="H141" s="11" t="s">
        <v>150</v>
      </c>
      <c r="I141" s="45">
        <v>120.65000000000146</v>
      </c>
      <c r="J141" s="16">
        <v>0</v>
      </c>
      <c r="K141" s="17">
        <f t="shared" si="5"/>
        <v>120.65000000000146</v>
      </c>
    </row>
    <row r="142" spans="1:11" x14ac:dyDescent="0.25">
      <c r="A142" s="11" t="s">
        <v>105</v>
      </c>
      <c r="B142" s="13" t="s">
        <v>219</v>
      </c>
      <c r="C142" s="18" t="s">
        <v>19</v>
      </c>
      <c r="D142" s="27">
        <v>42796</v>
      </c>
      <c r="E142" s="19">
        <v>42797</v>
      </c>
      <c r="F142" s="48">
        <f t="shared" si="4"/>
        <v>668</v>
      </c>
      <c r="G142" s="13" t="s">
        <v>220</v>
      </c>
      <c r="H142" s="25" t="s">
        <v>177</v>
      </c>
      <c r="I142" s="45">
        <v>2000</v>
      </c>
      <c r="J142" s="16">
        <v>0</v>
      </c>
      <c r="K142" s="17">
        <f t="shared" si="5"/>
        <v>2000</v>
      </c>
    </row>
    <row r="143" spans="1:11" x14ac:dyDescent="0.25">
      <c r="A143" s="11" t="s">
        <v>105</v>
      </c>
      <c r="B143" s="13" t="s">
        <v>221</v>
      </c>
      <c r="C143" s="26" t="s">
        <v>222</v>
      </c>
      <c r="D143" s="27">
        <v>42872</v>
      </c>
      <c r="E143" s="19">
        <v>42895</v>
      </c>
      <c r="F143" s="48">
        <f t="shared" si="4"/>
        <v>570</v>
      </c>
      <c r="G143" s="13" t="s">
        <v>220</v>
      </c>
      <c r="H143" s="25" t="s">
        <v>177</v>
      </c>
      <c r="I143" s="45">
        <v>30750</v>
      </c>
      <c r="J143" s="16">
        <v>0</v>
      </c>
      <c r="K143" s="17">
        <f t="shared" si="5"/>
        <v>30750</v>
      </c>
    </row>
    <row r="144" spans="1:11" x14ac:dyDescent="0.25">
      <c r="A144" s="11" t="s">
        <v>105</v>
      </c>
      <c r="B144" s="13" t="s">
        <v>223</v>
      </c>
      <c r="C144" s="18" t="s">
        <v>19</v>
      </c>
      <c r="D144" s="27">
        <v>42914</v>
      </c>
      <c r="E144" s="19">
        <v>42915</v>
      </c>
      <c r="F144" s="48">
        <f t="shared" si="4"/>
        <v>550</v>
      </c>
      <c r="G144" s="13" t="s">
        <v>224</v>
      </c>
      <c r="H144" s="25" t="s">
        <v>177</v>
      </c>
      <c r="I144" s="45">
        <v>2000</v>
      </c>
      <c r="J144" s="16">
        <v>0</v>
      </c>
      <c r="K144" s="17">
        <f t="shared" si="5"/>
        <v>2000</v>
      </c>
    </row>
    <row r="145" spans="1:11" x14ac:dyDescent="0.25">
      <c r="A145" s="11" t="s">
        <v>105</v>
      </c>
      <c r="B145" s="13" t="s">
        <v>225</v>
      </c>
      <c r="C145" s="18" t="s">
        <v>19</v>
      </c>
      <c r="D145" s="27">
        <v>42871</v>
      </c>
      <c r="E145" s="19">
        <v>42912</v>
      </c>
      <c r="F145" s="48">
        <f t="shared" si="4"/>
        <v>553</v>
      </c>
      <c r="G145" s="13" t="s">
        <v>224</v>
      </c>
      <c r="H145" s="25" t="s">
        <v>177</v>
      </c>
      <c r="I145" s="45">
        <v>50000</v>
      </c>
      <c r="J145" s="16">
        <v>0</v>
      </c>
      <c r="K145" s="17">
        <f t="shared" si="5"/>
        <v>50000</v>
      </c>
    </row>
    <row r="146" spans="1:11" x14ac:dyDescent="0.25">
      <c r="A146" s="11" t="s">
        <v>353</v>
      </c>
      <c r="B146" s="41" t="s">
        <v>429</v>
      </c>
      <c r="C146" s="41" t="s">
        <v>430</v>
      </c>
      <c r="D146" s="43">
        <v>42622</v>
      </c>
      <c r="E146" s="47">
        <v>43279</v>
      </c>
      <c r="F146" s="48">
        <f t="shared" si="4"/>
        <v>186</v>
      </c>
      <c r="G146" s="20" t="s">
        <v>522</v>
      </c>
      <c r="H146" s="21" t="s">
        <v>11</v>
      </c>
      <c r="I146" s="70">
        <v>84629.98</v>
      </c>
      <c r="J146" s="69">
        <v>0</v>
      </c>
      <c r="K146" s="17">
        <f t="shared" si="5"/>
        <v>84629.98</v>
      </c>
    </row>
    <row r="147" spans="1:11" x14ac:dyDescent="0.25">
      <c r="A147" s="11" t="s">
        <v>12</v>
      </c>
      <c r="B147" s="41" t="s">
        <v>431</v>
      </c>
      <c r="C147" s="41" t="s">
        <v>15</v>
      </c>
      <c r="D147" s="43">
        <v>42851</v>
      </c>
      <c r="E147" s="47">
        <v>43269</v>
      </c>
      <c r="F147" s="48">
        <f t="shared" si="4"/>
        <v>196</v>
      </c>
      <c r="G147" s="20" t="s">
        <v>16</v>
      </c>
      <c r="H147" s="21" t="s">
        <v>11</v>
      </c>
      <c r="I147" s="70">
        <v>3944.9199999999996</v>
      </c>
      <c r="J147" s="69">
        <v>0</v>
      </c>
      <c r="K147" s="17">
        <f t="shared" si="5"/>
        <v>3944.9199999999996</v>
      </c>
    </row>
    <row r="148" spans="1:11" x14ac:dyDescent="0.25">
      <c r="A148" s="11" t="s">
        <v>565</v>
      </c>
      <c r="B148" s="41" t="s">
        <v>432</v>
      </c>
      <c r="C148" s="41" t="s">
        <v>433</v>
      </c>
      <c r="D148" s="43">
        <v>43256</v>
      </c>
      <c r="E148" s="47">
        <v>43265</v>
      </c>
      <c r="F148" s="48">
        <f t="shared" si="4"/>
        <v>200</v>
      </c>
      <c r="G148" s="20" t="s">
        <v>523</v>
      </c>
      <c r="H148" s="21" t="s">
        <v>11</v>
      </c>
      <c r="I148" s="70">
        <v>396000</v>
      </c>
      <c r="J148" s="69">
        <v>0</v>
      </c>
      <c r="K148" s="17">
        <f t="shared" si="5"/>
        <v>396000</v>
      </c>
    </row>
    <row r="149" spans="1:11" x14ac:dyDescent="0.25">
      <c r="A149" s="11" t="s">
        <v>566</v>
      </c>
      <c r="B149" s="41" t="s">
        <v>434</v>
      </c>
      <c r="C149" s="41" t="s">
        <v>278</v>
      </c>
      <c r="D149" s="43">
        <v>43256</v>
      </c>
      <c r="E149" s="47">
        <v>43268</v>
      </c>
      <c r="F149" s="48">
        <f t="shared" si="4"/>
        <v>197</v>
      </c>
      <c r="G149" s="20" t="s">
        <v>524</v>
      </c>
      <c r="H149" s="21" t="s">
        <v>11</v>
      </c>
      <c r="I149" s="70">
        <v>352000</v>
      </c>
      <c r="J149" s="69">
        <v>0</v>
      </c>
      <c r="K149" s="17">
        <f t="shared" si="5"/>
        <v>352000</v>
      </c>
    </row>
    <row r="150" spans="1:11" x14ac:dyDescent="0.25">
      <c r="A150" s="11" t="s">
        <v>10</v>
      </c>
      <c r="B150" s="41" t="s">
        <v>435</v>
      </c>
      <c r="C150" s="41" t="s">
        <v>436</v>
      </c>
      <c r="D150" s="43">
        <v>40056</v>
      </c>
      <c r="E150" s="47">
        <v>43268</v>
      </c>
      <c r="F150" s="48">
        <f t="shared" si="4"/>
        <v>197</v>
      </c>
      <c r="G150" s="20" t="s">
        <v>525</v>
      </c>
      <c r="H150" s="21" t="s">
        <v>11</v>
      </c>
      <c r="I150" s="70">
        <v>4017.4800000000287</v>
      </c>
      <c r="J150" s="69">
        <v>0</v>
      </c>
      <c r="K150" s="17">
        <f t="shared" si="5"/>
        <v>4017.4800000000287</v>
      </c>
    </row>
    <row r="151" spans="1:11" x14ac:dyDescent="0.25">
      <c r="A151" s="11" t="s">
        <v>23</v>
      </c>
      <c r="B151" s="41" t="s">
        <v>437</v>
      </c>
      <c r="C151" s="41" t="s">
        <v>438</v>
      </c>
      <c r="D151" s="43">
        <v>41403</v>
      </c>
      <c r="E151" s="47">
        <v>43256</v>
      </c>
      <c r="F151" s="48">
        <f t="shared" si="4"/>
        <v>209</v>
      </c>
      <c r="G151" s="20" t="s">
        <v>526</v>
      </c>
      <c r="H151" s="21" t="s">
        <v>11</v>
      </c>
      <c r="I151" s="70">
        <v>28440.670000000013</v>
      </c>
      <c r="J151" s="69">
        <v>0</v>
      </c>
      <c r="K151" s="17">
        <f t="shared" si="5"/>
        <v>28440.670000000013</v>
      </c>
    </row>
    <row r="152" spans="1:11" x14ac:dyDescent="0.25">
      <c r="A152" s="11" t="s">
        <v>12</v>
      </c>
      <c r="B152" s="41" t="s">
        <v>439</v>
      </c>
      <c r="C152" s="41" t="s">
        <v>440</v>
      </c>
      <c r="D152" s="43">
        <v>42247</v>
      </c>
      <c r="E152" s="47">
        <v>43270</v>
      </c>
      <c r="F152" s="48">
        <f t="shared" si="4"/>
        <v>195</v>
      </c>
      <c r="G152" s="20" t="s">
        <v>527</v>
      </c>
      <c r="H152" s="21" t="s">
        <v>11</v>
      </c>
      <c r="I152" s="70">
        <v>17403.790000000019</v>
      </c>
      <c r="J152" s="69">
        <v>0</v>
      </c>
      <c r="K152" s="17">
        <f t="shared" si="5"/>
        <v>17403.790000000019</v>
      </c>
    </row>
    <row r="153" spans="1:11" x14ac:dyDescent="0.25">
      <c r="A153" s="11" t="s">
        <v>292</v>
      </c>
      <c r="B153" s="41" t="s">
        <v>441</v>
      </c>
      <c r="C153" s="41" t="s">
        <v>442</v>
      </c>
      <c r="D153" s="43">
        <v>42502</v>
      </c>
      <c r="E153" s="47">
        <v>43270</v>
      </c>
      <c r="F153" s="48">
        <f t="shared" si="4"/>
        <v>195</v>
      </c>
      <c r="G153" s="20" t="s">
        <v>260</v>
      </c>
      <c r="H153" s="21" t="s">
        <v>11</v>
      </c>
      <c r="I153" s="70">
        <v>4381.1200000000536</v>
      </c>
      <c r="J153" s="69">
        <v>0</v>
      </c>
      <c r="K153" s="17">
        <f t="shared" si="5"/>
        <v>4381.1200000000536</v>
      </c>
    </row>
    <row r="154" spans="1:11" x14ac:dyDescent="0.25">
      <c r="A154" s="11" t="s">
        <v>10</v>
      </c>
      <c r="B154" s="41" t="s">
        <v>443</v>
      </c>
      <c r="C154" s="41" t="s">
        <v>356</v>
      </c>
      <c r="D154" s="43">
        <v>40051</v>
      </c>
      <c r="E154" s="47">
        <v>43269</v>
      </c>
      <c r="F154" s="48">
        <f t="shared" si="4"/>
        <v>196</v>
      </c>
      <c r="G154" s="20" t="s">
        <v>400</v>
      </c>
      <c r="H154" s="21" t="s">
        <v>11</v>
      </c>
      <c r="I154" s="70">
        <v>7229.9099999999962</v>
      </c>
      <c r="J154" s="69">
        <v>0</v>
      </c>
      <c r="K154" s="17">
        <f t="shared" si="5"/>
        <v>7229.9099999999962</v>
      </c>
    </row>
    <row r="155" spans="1:11" x14ac:dyDescent="0.25">
      <c r="A155" s="11" t="s">
        <v>78</v>
      </c>
      <c r="B155" s="41" t="s">
        <v>444</v>
      </c>
      <c r="C155" s="41" t="s">
        <v>445</v>
      </c>
      <c r="D155" s="43">
        <v>43214</v>
      </c>
      <c r="E155" s="47">
        <v>43270</v>
      </c>
      <c r="F155" s="48">
        <f t="shared" si="4"/>
        <v>195</v>
      </c>
      <c r="G155" s="20" t="s">
        <v>528</v>
      </c>
      <c r="H155" s="21" t="s">
        <v>11</v>
      </c>
      <c r="I155" s="70">
        <v>1631.64</v>
      </c>
      <c r="J155" s="69">
        <v>0</v>
      </c>
      <c r="K155" s="17">
        <f t="shared" si="5"/>
        <v>1631.64</v>
      </c>
    </row>
    <row r="156" spans="1:11" x14ac:dyDescent="0.25">
      <c r="A156" s="11" t="s">
        <v>23</v>
      </c>
      <c r="B156" s="41" t="s">
        <v>446</v>
      </c>
      <c r="C156" s="41" t="s">
        <v>445</v>
      </c>
      <c r="D156" s="43">
        <v>43262</v>
      </c>
      <c r="E156" s="47">
        <v>43265</v>
      </c>
      <c r="F156" s="48">
        <f t="shared" si="4"/>
        <v>200</v>
      </c>
      <c r="G156" s="20" t="s">
        <v>528</v>
      </c>
      <c r="H156" s="21" t="s">
        <v>11</v>
      </c>
      <c r="I156" s="70">
        <v>915199</v>
      </c>
      <c r="J156" s="69">
        <v>915031.8</v>
      </c>
      <c r="K156" s="17">
        <f t="shared" si="5"/>
        <v>167.19999999995343</v>
      </c>
    </row>
    <row r="157" spans="1:11" x14ac:dyDescent="0.25">
      <c r="A157" s="11" t="s">
        <v>423</v>
      </c>
      <c r="B157" s="41" t="s">
        <v>447</v>
      </c>
      <c r="C157" s="41" t="s">
        <v>448</v>
      </c>
      <c r="D157" s="43">
        <v>40848</v>
      </c>
      <c r="E157" s="47">
        <v>43256</v>
      </c>
      <c r="F157" s="48">
        <f t="shared" si="4"/>
        <v>209</v>
      </c>
      <c r="G157" s="20" t="s">
        <v>529</v>
      </c>
      <c r="H157" s="21" t="s">
        <v>11</v>
      </c>
      <c r="I157" s="70">
        <v>2226.09</v>
      </c>
      <c r="J157" s="69">
        <v>0</v>
      </c>
      <c r="K157" s="17">
        <f t="shared" si="5"/>
        <v>2226.09</v>
      </c>
    </row>
    <row r="158" spans="1:11" x14ac:dyDescent="0.25">
      <c r="A158" s="11" t="s">
        <v>12</v>
      </c>
      <c r="B158" s="41" t="s">
        <v>449</v>
      </c>
      <c r="C158" s="41" t="s">
        <v>320</v>
      </c>
      <c r="D158" s="43">
        <v>40763</v>
      </c>
      <c r="E158" s="47">
        <v>43270</v>
      </c>
      <c r="F158" s="48">
        <f t="shared" si="4"/>
        <v>195</v>
      </c>
      <c r="G158" s="20" t="s">
        <v>45</v>
      </c>
      <c r="H158" s="21" t="s">
        <v>11</v>
      </c>
      <c r="I158" s="70">
        <v>836.90000000000009</v>
      </c>
      <c r="J158" s="69">
        <v>0</v>
      </c>
      <c r="K158" s="17">
        <f t="shared" si="5"/>
        <v>836.90000000000009</v>
      </c>
    </row>
    <row r="159" spans="1:11" x14ac:dyDescent="0.25">
      <c r="A159" s="11" t="s">
        <v>12</v>
      </c>
      <c r="B159" s="41" t="s">
        <v>450</v>
      </c>
      <c r="C159" s="41" t="s">
        <v>320</v>
      </c>
      <c r="D159" s="43">
        <v>40763</v>
      </c>
      <c r="E159" s="47">
        <v>43279</v>
      </c>
      <c r="F159" s="48">
        <f t="shared" si="4"/>
        <v>186</v>
      </c>
      <c r="G159" s="20" t="s">
        <v>45</v>
      </c>
      <c r="H159" s="21" t="s">
        <v>11</v>
      </c>
      <c r="I159" s="70">
        <v>5821.9000000000233</v>
      </c>
      <c r="J159" s="69">
        <v>0</v>
      </c>
      <c r="K159" s="17">
        <f t="shared" si="5"/>
        <v>5821.9000000000233</v>
      </c>
    </row>
    <row r="160" spans="1:11" x14ac:dyDescent="0.25">
      <c r="A160" s="11" t="s">
        <v>12</v>
      </c>
      <c r="B160" s="41" t="s">
        <v>451</v>
      </c>
      <c r="C160" s="41" t="s">
        <v>49</v>
      </c>
      <c r="D160" s="43">
        <v>40792</v>
      </c>
      <c r="E160" s="47">
        <v>43258</v>
      </c>
      <c r="F160" s="48">
        <f t="shared" si="4"/>
        <v>207</v>
      </c>
      <c r="G160" s="20" t="s">
        <v>50</v>
      </c>
      <c r="H160" s="21" t="s">
        <v>11</v>
      </c>
      <c r="I160" s="70">
        <v>1338.6399999999999</v>
      </c>
      <c r="J160" s="69">
        <v>0</v>
      </c>
      <c r="K160" s="17">
        <f t="shared" si="5"/>
        <v>1338.6399999999999</v>
      </c>
    </row>
    <row r="161" spans="1:11" x14ac:dyDescent="0.25">
      <c r="A161" s="11" t="s">
        <v>10</v>
      </c>
      <c r="B161" s="41" t="s">
        <v>452</v>
      </c>
      <c r="C161" s="41" t="s">
        <v>453</v>
      </c>
      <c r="D161" s="43">
        <v>42723</v>
      </c>
      <c r="E161" s="47">
        <v>43255</v>
      </c>
      <c r="F161" s="48">
        <f t="shared" si="4"/>
        <v>210</v>
      </c>
      <c r="G161" s="20" t="s">
        <v>530</v>
      </c>
      <c r="H161" s="21" t="s">
        <v>11</v>
      </c>
      <c r="I161" s="70">
        <v>0</v>
      </c>
      <c r="J161" s="69">
        <v>0</v>
      </c>
      <c r="K161" s="17">
        <f t="shared" si="5"/>
        <v>0</v>
      </c>
    </row>
    <row r="162" spans="1:11" x14ac:dyDescent="0.25">
      <c r="A162" s="11" t="s">
        <v>44</v>
      </c>
      <c r="B162" s="41" t="s">
        <v>454</v>
      </c>
      <c r="C162" s="41" t="s">
        <v>455</v>
      </c>
      <c r="D162" s="43">
        <v>42250</v>
      </c>
      <c r="E162" s="47">
        <v>43256</v>
      </c>
      <c r="F162" s="48">
        <f t="shared" si="4"/>
        <v>209</v>
      </c>
      <c r="G162" s="20" t="s">
        <v>531</v>
      </c>
      <c r="H162" s="21" t="s">
        <v>11</v>
      </c>
      <c r="I162" s="70">
        <v>56417.000000000022</v>
      </c>
      <c r="J162" s="69">
        <v>0</v>
      </c>
      <c r="K162" s="17">
        <f t="shared" si="5"/>
        <v>56417.000000000022</v>
      </c>
    </row>
    <row r="163" spans="1:11" x14ac:dyDescent="0.25">
      <c r="A163" s="11" t="s">
        <v>21</v>
      </c>
      <c r="B163" s="41" t="s">
        <v>456</v>
      </c>
      <c r="C163" s="41" t="s">
        <v>457</v>
      </c>
      <c r="D163" s="43">
        <v>42908</v>
      </c>
      <c r="E163" s="47">
        <v>43264</v>
      </c>
      <c r="F163" s="48">
        <f t="shared" si="4"/>
        <v>201</v>
      </c>
      <c r="G163" s="20" t="s">
        <v>532</v>
      </c>
      <c r="H163" s="11" t="s">
        <v>22</v>
      </c>
      <c r="I163" s="70">
        <v>11005.33</v>
      </c>
      <c r="J163" s="69">
        <v>0</v>
      </c>
      <c r="K163" s="17">
        <f t="shared" si="5"/>
        <v>11005.33</v>
      </c>
    </row>
    <row r="164" spans="1:11" x14ac:dyDescent="0.25">
      <c r="A164" s="11" t="s">
        <v>21</v>
      </c>
      <c r="B164" s="41" t="s">
        <v>458</v>
      </c>
      <c r="C164" s="41" t="s">
        <v>459</v>
      </c>
      <c r="D164" s="43">
        <v>43255</v>
      </c>
      <c r="E164" s="47">
        <v>43275</v>
      </c>
      <c r="F164" s="48">
        <f t="shared" si="4"/>
        <v>190</v>
      </c>
      <c r="G164" s="20" t="s">
        <v>100</v>
      </c>
      <c r="H164" s="11" t="s">
        <v>22</v>
      </c>
      <c r="I164" s="70">
        <v>140561</v>
      </c>
      <c r="J164" s="69">
        <v>0</v>
      </c>
      <c r="K164" s="17">
        <f t="shared" si="5"/>
        <v>140561</v>
      </c>
    </row>
    <row r="165" spans="1:11" x14ac:dyDescent="0.25">
      <c r="A165" s="11" t="s">
        <v>21</v>
      </c>
      <c r="B165" s="41" t="s">
        <v>460</v>
      </c>
      <c r="C165" s="41" t="s">
        <v>461</v>
      </c>
      <c r="D165" s="43">
        <v>43255</v>
      </c>
      <c r="E165" s="47">
        <v>43261</v>
      </c>
      <c r="F165" s="48">
        <f t="shared" si="4"/>
        <v>204</v>
      </c>
      <c r="G165" s="20" t="s">
        <v>100</v>
      </c>
      <c r="H165" s="11" t="s">
        <v>22</v>
      </c>
      <c r="I165" s="70">
        <v>95355</v>
      </c>
      <c r="J165" s="69">
        <v>0</v>
      </c>
      <c r="K165" s="17">
        <f t="shared" si="5"/>
        <v>95355</v>
      </c>
    </row>
    <row r="166" spans="1:11" x14ac:dyDescent="0.25">
      <c r="A166" s="11" t="s">
        <v>567</v>
      </c>
      <c r="B166" s="41" t="s">
        <v>462</v>
      </c>
      <c r="C166" s="41" t="s">
        <v>104</v>
      </c>
      <c r="D166" s="43">
        <v>42073</v>
      </c>
      <c r="E166" s="47">
        <v>43256</v>
      </c>
      <c r="F166" s="48">
        <f t="shared" si="4"/>
        <v>209</v>
      </c>
      <c r="G166" s="20" t="s">
        <v>533</v>
      </c>
      <c r="H166" s="11" t="s">
        <v>11</v>
      </c>
      <c r="I166" s="70">
        <v>42513.69</v>
      </c>
      <c r="J166" s="69">
        <v>0</v>
      </c>
      <c r="K166" s="17">
        <f t="shared" si="5"/>
        <v>42513.69</v>
      </c>
    </row>
    <row r="167" spans="1:11" x14ac:dyDescent="0.25">
      <c r="A167" s="11" t="s">
        <v>567</v>
      </c>
      <c r="B167" s="41" t="s">
        <v>463</v>
      </c>
      <c r="C167" s="41" t="s">
        <v>104</v>
      </c>
      <c r="D167" s="43">
        <v>42586</v>
      </c>
      <c r="E167" s="47">
        <v>43272</v>
      </c>
      <c r="F167" s="48">
        <f t="shared" si="4"/>
        <v>193</v>
      </c>
      <c r="G167" s="20" t="s">
        <v>534</v>
      </c>
      <c r="H167" s="11" t="s">
        <v>11</v>
      </c>
      <c r="I167" s="70">
        <v>14110.02</v>
      </c>
      <c r="J167" s="69">
        <v>0</v>
      </c>
      <c r="K167" s="17">
        <f t="shared" si="5"/>
        <v>14110.02</v>
      </c>
    </row>
    <row r="168" spans="1:11" x14ac:dyDescent="0.25">
      <c r="A168" s="11" t="s">
        <v>568</v>
      </c>
      <c r="B168" s="41" t="s">
        <v>464</v>
      </c>
      <c r="C168" s="41" t="s">
        <v>104</v>
      </c>
      <c r="D168" s="43">
        <v>42941</v>
      </c>
      <c r="E168" s="47">
        <v>43269</v>
      </c>
      <c r="F168" s="48">
        <f t="shared" si="4"/>
        <v>196</v>
      </c>
      <c r="G168" s="20" t="s">
        <v>535</v>
      </c>
      <c r="H168" s="11" t="s">
        <v>11</v>
      </c>
      <c r="I168" s="70">
        <v>209359.43999999994</v>
      </c>
      <c r="J168" s="69">
        <v>0</v>
      </c>
      <c r="K168" s="17">
        <f t="shared" si="5"/>
        <v>209359.43999999994</v>
      </c>
    </row>
    <row r="169" spans="1:11" x14ac:dyDescent="0.25">
      <c r="A169" s="11" t="s">
        <v>106</v>
      </c>
      <c r="B169" s="41" t="s">
        <v>465</v>
      </c>
      <c r="C169" s="41" t="s">
        <v>466</v>
      </c>
      <c r="D169" s="43">
        <v>43278</v>
      </c>
      <c r="E169" s="47">
        <v>43282</v>
      </c>
      <c r="F169" s="48">
        <f t="shared" si="4"/>
        <v>183</v>
      </c>
      <c r="G169" s="20" t="s">
        <v>536</v>
      </c>
      <c r="H169" s="11" t="s">
        <v>11</v>
      </c>
      <c r="I169" s="70">
        <v>25000</v>
      </c>
      <c r="J169" s="69">
        <v>0</v>
      </c>
      <c r="K169" s="17">
        <f t="shared" si="5"/>
        <v>25000</v>
      </c>
    </row>
    <row r="170" spans="1:11" x14ac:dyDescent="0.25">
      <c r="A170" s="11" t="s">
        <v>567</v>
      </c>
      <c r="B170" s="41" t="s">
        <v>467</v>
      </c>
      <c r="C170" s="41" t="s">
        <v>104</v>
      </c>
      <c r="D170" s="43">
        <v>43132</v>
      </c>
      <c r="E170" s="47">
        <v>43276</v>
      </c>
      <c r="F170" s="48">
        <f t="shared" si="4"/>
        <v>189</v>
      </c>
      <c r="G170" s="20" t="s">
        <v>537</v>
      </c>
      <c r="H170" s="11" t="s">
        <v>11</v>
      </c>
      <c r="I170" s="70">
        <v>1768.33</v>
      </c>
      <c r="J170" s="69">
        <v>0</v>
      </c>
      <c r="K170" s="17">
        <f t="shared" si="5"/>
        <v>1768.33</v>
      </c>
    </row>
    <row r="171" spans="1:11" x14ac:dyDescent="0.25">
      <c r="A171" s="11" t="s">
        <v>89</v>
      </c>
      <c r="B171" s="41" t="s">
        <v>468</v>
      </c>
      <c r="C171" s="41" t="s">
        <v>469</v>
      </c>
      <c r="D171" s="43">
        <v>43270</v>
      </c>
      <c r="E171" s="47">
        <v>43278</v>
      </c>
      <c r="F171" s="48">
        <f t="shared" si="4"/>
        <v>187</v>
      </c>
      <c r="G171" s="20" t="s">
        <v>538</v>
      </c>
      <c r="H171" s="11" t="s">
        <v>11</v>
      </c>
      <c r="I171" s="70">
        <v>250000</v>
      </c>
      <c r="J171" s="69">
        <v>209963.12</v>
      </c>
      <c r="K171" s="17">
        <f t="shared" si="5"/>
        <v>40036.880000000005</v>
      </c>
    </row>
    <row r="172" spans="1:11" x14ac:dyDescent="0.25">
      <c r="A172" s="11" t="s">
        <v>21</v>
      </c>
      <c r="B172" s="41" t="s">
        <v>470</v>
      </c>
      <c r="C172" s="41" t="s">
        <v>471</v>
      </c>
      <c r="D172" s="43">
        <v>43277</v>
      </c>
      <c r="E172" s="47">
        <v>43279</v>
      </c>
      <c r="F172" s="48">
        <f t="shared" si="4"/>
        <v>186</v>
      </c>
      <c r="G172" s="20" t="s">
        <v>539</v>
      </c>
      <c r="H172" s="11" t="s">
        <v>11</v>
      </c>
      <c r="I172" s="70">
        <v>105000</v>
      </c>
      <c r="J172" s="69">
        <v>50000</v>
      </c>
      <c r="K172" s="17">
        <f t="shared" si="5"/>
        <v>55000</v>
      </c>
    </row>
    <row r="173" spans="1:11" x14ac:dyDescent="0.25">
      <c r="A173" s="11" t="s">
        <v>21</v>
      </c>
      <c r="B173" s="41" t="s">
        <v>472</v>
      </c>
      <c r="C173" s="41" t="s">
        <v>473</v>
      </c>
      <c r="D173" s="43">
        <v>43277</v>
      </c>
      <c r="E173" s="47">
        <v>43283</v>
      </c>
      <c r="F173" s="48">
        <f t="shared" si="4"/>
        <v>182</v>
      </c>
      <c r="G173" s="20" t="s">
        <v>540</v>
      </c>
      <c r="H173" s="11" t="s">
        <v>569</v>
      </c>
      <c r="I173" s="70">
        <v>156250</v>
      </c>
      <c r="J173" s="69">
        <v>125000</v>
      </c>
      <c r="K173" s="17">
        <f t="shared" si="5"/>
        <v>31250</v>
      </c>
    </row>
    <row r="174" spans="1:11" x14ac:dyDescent="0.25">
      <c r="A174" s="11" t="s">
        <v>21</v>
      </c>
      <c r="B174" s="41" t="s">
        <v>474</v>
      </c>
      <c r="C174" s="41" t="s">
        <v>475</v>
      </c>
      <c r="D174" s="43">
        <v>43277</v>
      </c>
      <c r="E174" s="47">
        <v>43282</v>
      </c>
      <c r="F174" s="48">
        <f t="shared" si="4"/>
        <v>183</v>
      </c>
      <c r="G174" s="20" t="s">
        <v>541</v>
      </c>
      <c r="H174" s="11" t="s">
        <v>570</v>
      </c>
      <c r="I174" s="70">
        <v>156250</v>
      </c>
      <c r="J174" s="69">
        <v>125000</v>
      </c>
      <c r="K174" s="17">
        <f t="shared" si="5"/>
        <v>31250</v>
      </c>
    </row>
    <row r="175" spans="1:11" x14ac:dyDescent="0.25">
      <c r="A175" s="11" t="s">
        <v>21</v>
      </c>
      <c r="B175" s="41" t="s">
        <v>476</v>
      </c>
      <c r="C175" s="41" t="s">
        <v>477</v>
      </c>
      <c r="D175" s="43">
        <v>42242</v>
      </c>
      <c r="E175" s="47">
        <v>43268</v>
      </c>
      <c r="F175" s="48">
        <f t="shared" si="4"/>
        <v>197</v>
      </c>
      <c r="G175" s="20" t="s">
        <v>542</v>
      </c>
      <c r="H175" s="11" t="s">
        <v>571</v>
      </c>
      <c r="I175" s="70">
        <v>112615.08</v>
      </c>
      <c r="J175" s="69">
        <v>0</v>
      </c>
      <c r="K175" s="17">
        <f t="shared" si="5"/>
        <v>112615.08</v>
      </c>
    </row>
    <row r="176" spans="1:11" x14ac:dyDescent="0.25">
      <c r="A176" s="11" t="s">
        <v>21</v>
      </c>
      <c r="B176" s="41" t="s">
        <v>478</v>
      </c>
      <c r="C176" s="41" t="s">
        <v>479</v>
      </c>
      <c r="D176" s="43">
        <v>43277</v>
      </c>
      <c r="E176" s="47">
        <v>43283</v>
      </c>
      <c r="F176" s="48">
        <f t="shared" si="4"/>
        <v>182</v>
      </c>
      <c r="G176" s="20" t="s">
        <v>543</v>
      </c>
      <c r="H176" s="11" t="s">
        <v>11</v>
      </c>
      <c r="I176" s="70">
        <v>199973</v>
      </c>
      <c r="J176" s="69">
        <v>0</v>
      </c>
      <c r="K176" s="17">
        <f t="shared" si="5"/>
        <v>199973</v>
      </c>
    </row>
    <row r="177" spans="1:11" x14ac:dyDescent="0.25">
      <c r="A177" s="11" t="s">
        <v>21</v>
      </c>
      <c r="B177" s="41" t="s">
        <v>480</v>
      </c>
      <c r="C177" s="41" t="s">
        <v>479</v>
      </c>
      <c r="D177" s="43">
        <v>43277</v>
      </c>
      <c r="E177" s="47">
        <v>43283</v>
      </c>
      <c r="F177" s="48">
        <f t="shared" si="4"/>
        <v>182</v>
      </c>
      <c r="G177" s="20" t="s">
        <v>544</v>
      </c>
      <c r="H177" s="11" t="s">
        <v>11</v>
      </c>
      <c r="I177" s="70">
        <v>220000</v>
      </c>
      <c r="J177" s="69">
        <v>0</v>
      </c>
      <c r="K177" s="17">
        <f t="shared" si="5"/>
        <v>220000</v>
      </c>
    </row>
    <row r="178" spans="1:11" x14ac:dyDescent="0.25">
      <c r="A178" s="11" t="s">
        <v>121</v>
      </c>
      <c r="B178" s="41" t="s">
        <v>481</v>
      </c>
      <c r="C178" s="41" t="s">
        <v>482</v>
      </c>
      <c r="D178" s="43">
        <v>41194</v>
      </c>
      <c r="E178" s="47">
        <v>43282</v>
      </c>
      <c r="F178" s="48">
        <f t="shared" si="4"/>
        <v>183</v>
      </c>
      <c r="G178" s="20" t="s">
        <v>545</v>
      </c>
      <c r="H178" s="11" t="s">
        <v>148</v>
      </c>
      <c r="I178" s="70">
        <v>0</v>
      </c>
      <c r="J178" s="69">
        <v>0</v>
      </c>
      <c r="K178" s="17">
        <f t="shared" si="5"/>
        <v>0</v>
      </c>
    </row>
    <row r="179" spans="1:11" x14ac:dyDescent="0.25">
      <c r="A179" s="11" t="s">
        <v>12</v>
      </c>
      <c r="B179" s="41" t="s">
        <v>483</v>
      </c>
      <c r="C179" s="41" t="s">
        <v>484</v>
      </c>
      <c r="D179" s="43">
        <v>41799</v>
      </c>
      <c r="E179" s="47">
        <v>43271</v>
      </c>
      <c r="F179" s="48">
        <f t="shared" si="4"/>
        <v>194</v>
      </c>
      <c r="G179" s="20" t="s">
        <v>546</v>
      </c>
      <c r="H179" s="11" t="s">
        <v>11</v>
      </c>
      <c r="I179" s="70">
        <v>2609.7699999999968</v>
      </c>
      <c r="J179" s="69">
        <v>0</v>
      </c>
      <c r="K179" s="17">
        <f t="shared" si="5"/>
        <v>2609.7699999999968</v>
      </c>
    </row>
    <row r="180" spans="1:11" x14ac:dyDescent="0.25">
      <c r="A180" s="11" t="s">
        <v>121</v>
      </c>
      <c r="B180" s="41" t="s">
        <v>485</v>
      </c>
      <c r="C180" s="41" t="s">
        <v>486</v>
      </c>
      <c r="D180" s="43">
        <v>43262</v>
      </c>
      <c r="E180" s="37">
        <v>43272</v>
      </c>
      <c r="F180" s="48">
        <f t="shared" si="4"/>
        <v>193</v>
      </c>
      <c r="G180" s="20" t="s">
        <v>547</v>
      </c>
      <c r="H180" s="11" t="s">
        <v>149</v>
      </c>
      <c r="I180" s="70">
        <v>570520</v>
      </c>
      <c r="J180" s="69">
        <v>0</v>
      </c>
      <c r="K180" s="17">
        <f t="shared" si="5"/>
        <v>570520</v>
      </c>
    </row>
    <row r="181" spans="1:11" x14ac:dyDescent="0.25">
      <c r="A181" s="11" t="s">
        <v>572</v>
      </c>
      <c r="B181" s="41" t="s">
        <v>487</v>
      </c>
      <c r="C181" s="41" t="s">
        <v>488</v>
      </c>
      <c r="D181" s="43">
        <v>42628</v>
      </c>
      <c r="E181" s="37">
        <v>43276</v>
      </c>
      <c r="F181" s="48">
        <f t="shared" si="4"/>
        <v>189</v>
      </c>
      <c r="G181" s="20" t="s">
        <v>548</v>
      </c>
      <c r="H181" s="11" t="s">
        <v>11</v>
      </c>
      <c r="I181" s="70">
        <v>82742.06</v>
      </c>
      <c r="J181" s="69">
        <v>0</v>
      </c>
      <c r="K181" s="17">
        <f t="shared" si="5"/>
        <v>82742.06</v>
      </c>
    </row>
    <row r="182" spans="1:11" x14ac:dyDescent="0.25">
      <c r="A182" s="11" t="s">
        <v>121</v>
      </c>
      <c r="B182" s="41" t="s">
        <v>489</v>
      </c>
      <c r="C182" s="41" t="s">
        <v>490</v>
      </c>
      <c r="D182" s="43">
        <v>42356</v>
      </c>
      <c r="E182" s="37">
        <v>43271</v>
      </c>
      <c r="F182" s="48">
        <f t="shared" si="4"/>
        <v>194</v>
      </c>
      <c r="G182" s="20" t="s">
        <v>549</v>
      </c>
      <c r="H182" s="11" t="s">
        <v>148</v>
      </c>
      <c r="I182" s="70">
        <v>83413.48000000001</v>
      </c>
      <c r="J182" s="69">
        <v>0</v>
      </c>
      <c r="K182" s="17">
        <f t="shared" si="5"/>
        <v>83413.48000000001</v>
      </c>
    </row>
    <row r="183" spans="1:11" x14ac:dyDescent="0.25">
      <c r="A183" s="11" t="s">
        <v>121</v>
      </c>
      <c r="B183" s="41" t="s">
        <v>491</v>
      </c>
      <c r="C183" s="41" t="s">
        <v>389</v>
      </c>
      <c r="D183" s="43">
        <v>40848</v>
      </c>
      <c r="E183" s="37">
        <v>43270</v>
      </c>
      <c r="F183" s="48">
        <f t="shared" si="4"/>
        <v>195</v>
      </c>
      <c r="G183" s="20" t="s">
        <v>549</v>
      </c>
      <c r="H183" s="11" t="s">
        <v>148</v>
      </c>
      <c r="I183" s="70">
        <v>475.11999999999898</v>
      </c>
      <c r="J183" s="69">
        <v>0</v>
      </c>
      <c r="K183" s="17">
        <f t="shared" si="5"/>
        <v>475.11999999999898</v>
      </c>
    </row>
    <row r="184" spans="1:11" x14ac:dyDescent="0.25">
      <c r="A184" s="11" t="s">
        <v>121</v>
      </c>
      <c r="B184" s="41" t="s">
        <v>492</v>
      </c>
      <c r="C184" s="41" t="s">
        <v>493</v>
      </c>
      <c r="D184" s="43">
        <v>42992</v>
      </c>
      <c r="E184" s="37">
        <v>43276</v>
      </c>
      <c r="F184" s="48">
        <f t="shared" si="4"/>
        <v>189</v>
      </c>
      <c r="G184" s="20" t="s">
        <v>550</v>
      </c>
      <c r="H184" s="11" t="s">
        <v>149</v>
      </c>
      <c r="I184" s="70">
        <v>1055143</v>
      </c>
      <c r="J184" s="69">
        <v>0</v>
      </c>
      <c r="K184" s="17">
        <f t="shared" si="5"/>
        <v>1055143</v>
      </c>
    </row>
    <row r="185" spans="1:11" x14ac:dyDescent="0.25">
      <c r="A185" s="11" t="s">
        <v>78</v>
      </c>
      <c r="B185" s="41" t="s">
        <v>494</v>
      </c>
      <c r="C185" s="41" t="s">
        <v>495</v>
      </c>
      <c r="D185" s="43">
        <v>42312</v>
      </c>
      <c r="E185" s="37">
        <v>43256</v>
      </c>
      <c r="F185" s="48">
        <f t="shared" si="4"/>
        <v>209</v>
      </c>
      <c r="G185" s="20" t="s">
        <v>551</v>
      </c>
      <c r="H185" s="11" t="s">
        <v>177</v>
      </c>
      <c r="I185" s="70">
        <v>4866.2300000000005</v>
      </c>
      <c r="J185" s="69">
        <v>0</v>
      </c>
      <c r="K185" s="17">
        <f t="shared" si="5"/>
        <v>4866.2300000000005</v>
      </c>
    </row>
    <row r="186" spans="1:11" x14ac:dyDescent="0.25">
      <c r="A186" s="11" t="s">
        <v>54</v>
      </c>
      <c r="B186" s="41" t="s">
        <v>496</v>
      </c>
      <c r="C186" s="41" t="s">
        <v>193</v>
      </c>
      <c r="D186" s="43">
        <v>43276</v>
      </c>
      <c r="E186" s="37">
        <v>43283</v>
      </c>
      <c r="F186" s="48">
        <f t="shared" si="4"/>
        <v>182</v>
      </c>
      <c r="G186" s="20" t="s">
        <v>194</v>
      </c>
      <c r="H186" s="11" t="s">
        <v>186</v>
      </c>
      <c r="I186" s="70">
        <v>11004331</v>
      </c>
      <c r="J186" s="69">
        <v>0</v>
      </c>
      <c r="K186" s="17">
        <f t="shared" si="5"/>
        <v>11004331</v>
      </c>
    </row>
    <row r="187" spans="1:11" x14ac:dyDescent="0.25">
      <c r="A187" s="11" t="s">
        <v>54</v>
      </c>
      <c r="B187" s="41" t="s">
        <v>497</v>
      </c>
      <c r="C187" s="41" t="s">
        <v>498</v>
      </c>
      <c r="D187" s="43">
        <v>41887</v>
      </c>
      <c r="E187" s="37">
        <v>43270</v>
      </c>
      <c r="F187" s="48">
        <f t="shared" si="4"/>
        <v>195</v>
      </c>
      <c r="G187" s="20" t="s">
        <v>552</v>
      </c>
      <c r="H187" s="11" t="s">
        <v>186</v>
      </c>
      <c r="I187" s="70">
        <v>3239.6000000000004</v>
      </c>
      <c r="J187" s="69">
        <v>0</v>
      </c>
      <c r="K187" s="17">
        <f t="shared" si="5"/>
        <v>3239.6000000000004</v>
      </c>
    </row>
    <row r="188" spans="1:11" x14ac:dyDescent="0.25">
      <c r="A188" s="11" t="s">
        <v>54</v>
      </c>
      <c r="B188" s="41" t="s">
        <v>499</v>
      </c>
      <c r="C188" s="41" t="s">
        <v>500</v>
      </c>
      <c r="D188" s="43">
        <v>42517</v>
      </c>
      <c r="E188" s="37">
        <v>43263</v>
      </c>
      <c r="F188" s="48">
        <f t="shared" si="4"/>
        <v>202</v>
      </c>
      <c r="G188" s="20" t="s">
        <v>553</v>
      </c>
      <c r="H188" s="11" t="s">
        <v>190</v>
      </c>
      <c r="I188" s="70">
        <v>709343.1</v>
      </c>
      <c r="J188" s="69">
        <v>0</v>
      </c>
      <c r="K188" s="17">
        <f t="shared" si="5"/>
        <v>709343.1</v>
      </c>
    </row>
    <row r="189" spans="1:11" x14ac:dyDescent="0.25">
      <c r="A189" s="11" t="s">
        <v>54</v>
      </c>
      <c r="B189" s="41" t="s">
        <v>501</v>
      </c>
      <c r="C189" s="41" t="s">
        <v>498</v>
      </c>
      <c r="D189" s="43">
        <v>42059</v>
      </c>
      <c r="E189" s="37">
        <v>43276</v>
      </c>
      <c r="F189" s="48">
        <f t="shared" si="4"/>
        <v>189</v>
      </c>
      <c r="G189" s="20" t="s">
        <v>554</v>
      </c>
      <c r="H189" s="11" t="s">
        <v>186</v>
      </c>
      <c r="I189" s="70">
        <v>0</v>
      </c>
      <c r="J189" s="69">
        <v>0</v>
      </c>
      <c r="K189" s="17">
        <f t="shared" si="5"/>
        <v>0</v>
      </c>
    </row>
    <row r="190" spans="1:11" x14ac:dyDescent="0.25">
      <c r="A190" s="11" t="s">
        <v>573</v>
      </c>
      <c r="B190" s="41" t="s">
        <v>502</v>
      </c>
      <c r="C190" s="41" t="s">
        <v>503</v>
      </c>
      <c r="D190" s="43">
        <v>42213</v>
      </c>
      <c r="E190" s="37">
        <v>43270</v>
      </c>
      <c r="F190" s="48">
        <f t="shared" si="4"/>
        <v>195</v>
      </c>
      <c r="G190" s="20" t="s">
        <v>555</v>
      </c>
      <c r="H190" s="11" t="s">
        <v>11</v>
      </c>
      <c r="I190" s="70">
        <v>0</v>
      </c>
      <c r="J190" s="69">
        <v>0</v>
      </c>
      <c r="K190" s="17">
        <f t="shared" si="5"/>
        <v>0</v>
      </c>
    </row>
    <row r="191" spans="1:11" x14ac:dyDescent="0.25">
      <c r="A191" s="11" t="s">
        <v>255</v>
      </c>
      <c r="B191" s="41" t="s">
        <v>504</v>
      </c>
      <c r="C191" s="41" t="s">
        <v>505</v>
      </c>
      <c r="D191" s="43">
        <v>42621</v>
      </c>
      <c r="E191" s="37">
        <v>43261</v>
      </c>
      <c r="F191" s="48">
        <f t="shared" si="4"/>
        <v>204</v>
      </c>
      <c r="G191" s="20" t="s">
        <v>556</v>
      </c>
      <c r="H191" s="11" t="s">
        <v>176</v>
      </c>
      <c r="I191" s="70">
        <v>66447.289999999994</v>
      </c>
      <c r="J191" s="69">
        <v>66447.289999999994</v>
      </c>
      <c r="K191" s="17">
        <f t="shared" si="5"/>
        <v>0</v>
      </c>
    </row>
    <row r="192" spans="1:11" x14ac:dyDescent="0.25">
      <c r="A192" s="11" t="s">
        <v>292</v>
      </c>
      <c r="B192" s="41" t="s">
        <v>506</v>
      </c>
      <c r="C192" s="41" t="s">
        <v>507</v>
      </c>
      <c r="D192" s="43">
        <v>42545</v>
      </c>
      <c r="E192" s="37">
        <v>43270</v>
      </c>
      <c r="F192" s="48">
        <f t="shared" si="4"/>
        <v>195</v>
      </c>
      <c r="G192" s="20" t="s">
        <v>557</v>
      </c>
      <c r="H192" s="11" t="s">
        <v>11</v>
      </c>
      <c r="I192" s="70">
        <v>1018.5899999999997</v>
      </c>
      <c r="J192" s="69">
        <v>0</v>
      </c>
      <c r="K192" s="17">
        <f t="shared" si="5"/>
        <v>1018.5899999999997</v>
      </c>
    </row>
    <row r="193" spans="1:11" x14ac:dyDescent="0.25">
      <c r="A193" s="11" t="s">
        <v>422</v>
      </c>
      <c r="B193" s="41" t="s">
        <v>508</v>
      </c>
      <c r="C193" s="41" t="s">
        <v>509</v>
      </c>
      <c r="D193" s="43">
        <v>42607</v>
      </c>
      <c r="E193" s="37">
        <v>43277</v>
      </c>
      <c r="F193" s="48">
        <f t="shared" si="4"/>
        <v>188</v>
      </c>
      <c r="G193" s="20" t="s">
        <v>558</v>
      </c>
      <c r="H193" s="11" t="s">
        <v>11</v>
      </c>
      <c r="I193" s="70">
        <v>1523.6499999999978</v>
      </c>
      <c r="J193" s="69">
        <v>0</v>
      </c>
      <c r="K193" s="17">
        <f t="shared" si="5"/>
        <v>1523.6499999999978</v>
      </c>
    </row>
    <row r="194" spans="1:11" x14ac:dyDescent="0.25">
      <c r="A194" s="11" t="s">
        <v>423</v>
      </c>
      <c r="B194" s="41" t="s">
        <v>510</v>
      </c>
      <c r="C194" s="41" t="s">
        <v>511</v>
      </c>
      <c r="D194" s="43">
        <v>43222</v>
      </c>
      <c r="E194" s="37">
        <v>43270</v>
      </c>
      <c r="F194" s="48">
        <f t="shared" si="4"/>
        <v>195</v>
      </c>
      <c r="G194" s="20" t="s">
        <v>559</v>
      </c>
      <c r="H194" s="11" t="s">
        <v>11</v>
      </c>
      <c r="I194" s="70">
        <v>74993.409999999989</v>
      </c>
      <c r="J194" s="69">
        <v>70566.100000000006</v>
      </c>
      <c r="K194" s="17">
        <f t="shared" si="5"/>
        <v>4427.3099999999831</v>
      </c>
    </row>
    <row r="195" spans="1:11" x14ac:dyDescent="0.25">
      <c r="A195" s="11" t="s">
        <v>54</v>
      </c>
      <c r="B195" s="41" t="s">
        <v>512</v>
      </c>
      <c r="C195" s="41" t="s">
        <v>513</v>
      </c>
      <c r="D195" s="43">
        <v>42613</v>
      </c>
      <c r="E195" s="37">
        <v>43265</v>
      </c>
      <c r="F195" s="48">
        <f t="shared" si="4"/>
        <v>200</v>
      </c>
      <c r="G195" s="20" t="s">
        <v>560</v>
      </c>
      <c r="H195" s="11" t="s">
        <v>190</v>
      </c>
      <c r="I195" s="70">
        <v>518.00000000000909</v>
      </c>
      <c r="J195" s="69">
        <v>0</v>
      </c>
      <c r="K195" s="17">
        <f t="shared" si="5"/>
        <v>518.00000000000909</v>
      </c>
    </row>
    <row r="196" spans="1:11" x14ac:dyDescent="0.25">
      <c r="A196" s="11" t="s">
        <v>121</v>
      </c>
      <c r="B196" s="41" t="s">
        <v>514</v>
      </c>
      <c r="C196" s="41" t="s">
        <v>515</v>
      </c>
      <c r="D196" s="43">
        <v>42598</v>
      </c>
      <c r="E196" s="37">
        <v>43270</v>
      </c>
      <c r="F196" s="48">
        <f t="shared" ref="F196:F199" si="6">+"12/31/2018"-E196</f>
        <v>195</v>
      </c>
      <c r="G196" s="20" t="s">
        <v>561</v>
      </c>
      <c r="H196" s="11" t="s">
        <v>149</v>
      </c>
      <c r="I196" s="70">
        <v>11.599999999998545</v>
      </c>
      <c r="J196" s="69">
        <v>0</v>
      </c>
      <c r="K196" s="17">
        <f t="shared" ref="K196:K199" si="7">+I196-J196</f>
        <v>11.599999999998545</v>
      </c>
    </row>
    <row r="197" spans="1:11" x14ac:dyDescent="0.25">
      <c r="A197" s="11" t="s">
        <v>78</v>
      </c>
      <c r="B197" s="41" t="s">
        <v>516</v>
      </c>
      <c r="C197" s="41" t="s">
        <v>517</v>
      </c>
      <c r="D197" s="43">
        <v>43256</v>
      </c>
      <c r="E197" s="37">
        <v>43272</v>
      </c>
      <c r="F197" s="48">
        <f t="shared" si="6"/>
        <v>193</v>
      </c>
      <c r="G197" s="20" t="s">
        <v>562</v>
      </c>
      <c r="H197" s="11" t="s">
        <v>177</v>
      </c>
      <c r="I197" s="70">
        <v>2823668</v>
      </c>
      <c r="J197" s="69">
        <v>0</v>
      </c>
      <c r="K197" s="17">
        <f t="shared" si="7"/>
        <v>2823668</v>
      </c>
    </row>
    <row r="198" spans="1:11" x14ac:dyDescent="0.25">
      <c r="A198" s="11" t="s">
        <v>54</v>
      </c>
      <c r="B198" s="41" t="s">
        <v>518</v>
      </c>
      <c r="C198" s="41" t="s">
        <v>519</v>
      </c>
      <c r="D198" s="43">
        <v>43242</v>
      </c>
      <c r="E198" s="37">
        <v>43271</v>
      </c>
      <c r="F198" s="48">
        <f t="shared" si="6"/>
        <v>194</v>
      </c>
      <c r="G198" s="20" t="s">
        <v>563</v>
      </c>
      <c r="H198" s="11" t="s">
        <v>150</v>
      </c>
      <c r="I198" s="70">
        <v>720000</v>
      </c>
      <c r="J198" s="69">
        <v>0</v>
      </c>
      <c r="K198" s="17">
        <f t="shared" si="7"/>
        <v>720000</v>
      </c>
    </row>
    <row r="199" spans="1:11" x14ac:dyDescent="0.25">
      <c r="A199" s="11" t="s">
        <v>105</v>
      </c>
      <c r="B199" s="41" t="s">
        <v>520</v>
      </c>
      <c r="C199" s="41" t="s">
        <v>521</v>
      </c>
      <c r="D199" s="43">
        <v>43054</v>
      </c>
      <c r="E199" s="37">
        <v>43272</v>
      </c>
      <c r="F199" s="48">
        <f t="shared" si="6"/>
        <v>193</v>
      </c>
      <c r="G199" s="20" t="s">
        <v>564</v>
      </c>
      <c r="H199" s="11" t="s">
        <v>176</v>
      </c>
      <c r="I199" s="70">
        <v>2000</v>
      </c>
      <c r="J199" s="69">
        <v>0</v>
      </c>
      <c r="K199" s="17">
        <f t="shared" si="7"/>
        <v>2000</v>
      </c>
    </row>
  </sheetData>
  <autoFilter ref="A2:K97">
    <sortState ref="A3:J428">
      <sortCondition ref="B3:B428"/>
    </sortState>
  </autoFilter>
  <sortState ref="A3:J223">
    <sortCondition ref="B3:B223"/>
  </sortState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C11" sqref="C11"/>
    </sheetView>
  </sheetViews>
  <sheetFormatPr defaultRowHeight="15" x14ac:dyDescent="0.25"/>
  <cols>
    <col min="1" max="1" width="20.7109375" customWidth="1"/>
    <col min="2" max="2" width="13.140625" bestFit="1" customWidth="1"/>
    <col min="3" max="3" width="12.7109375" bestFit="1" customWidth="1"/>
    <col min="4" max="4" width="13" style="58" customWidth="1"/>
    <col min="5" max="5" width="21" customWidth="1"/>
    <col min="6" max="6" width="15.42578125" customWidth="1"/>
    <col min="7" max="7" width="15.7109375" customWidth="1"/>
    <col min="8" max="8" width="52.85546875" customWidth="1"/>
    <col min="9" max="9" width="19.7109375" style="1" customWidth="1"/>
    <col min="10" max="10" width="18.140625" customWidth="1"/>
    <col min="11" max="11" width="14.7109375" bestFit="1" customWidth="1"/>
  </cols>
  <sheetData>
    <row r="1" spans="1:11" x14ac:dyDescent="0.25">
      <c r="A1" s="20" t="s">
        <v>306</v>
      </c>
      <c r="B1" s="20" t="s">
        <v>1</v>
      </c>
      <c r="C1" s="20" t="s">
        <v>307</v>
      </c>
      <c r="D1" s="44" t="s">
        <v>308</v>
      </c>
      <c r="E1" s="20" t="s">
        <v>4</v>
      </c>
      <c r="F1" s="20"/>
      <c r="G1" s="20" t="s">
        <v>309</v>
      </c>
      <c r="H1" s="20" t="s">
        <v>6</v>
      </c>
      <c r="I1" s="59" t="s">
        <v>310</v>
      </c>
      <c r="J1" s="54" t="s">
        <v>311</v>
      </c>
      <c r="K1" s="20" t="s">
        <v>312</v>
      </c>
    </row>
    <row r="2" spans="1:11" x14ac:dyDescent="0.25">
      <c r="A2" s="57"/>
      <c r="B2" s="41"/>
      <c r="C2" s="41"/>
      <c r="D2" s="55"/>
      <c r="E2" s="61"/>
      <c r="F2" s="68"/>
      <c r="G2" s="56"/>
      <c r="H2" s="20"/>
      <c r="I2" s="41"/>
      <c r="J2" s="41"/>
      <c r="K2" s="23"/>
    </row>
    <row r="3" spans="1:11" x14ac:dyDescent="0.25">
      <c r="A3" s="57"/>
      <c r="B3" s="41"/>
      <c r="C3" s="41"/>
      <c r="D3" s="55"/>
      <c r="E3" s="61"/>
      <c r="F3" s="68"/>
      <c r="G3" s="56"/>
      <c r="H3" s="20"/>
      <c r="I3" s="41"/>
      <c r="J3" s="41"/>
      <c r="K3" s="23"/>
    </row>
    <row r="4" spans="1:11" x14ac:dyDescent="0.25">
      <c r="A4" s="57"/>
      <c r="B4" s="41"/>
      <c r="C4" s="41"/>
      <c r="D4" s="55"/>
      <c r="E4" s="61"/>
      <c r="F4" s="68"/>
      <c r="G4" s="56"/>
      <c r="H4" s="20"/>
      <c r="I4" s="41"/>
      <c r="J4" s="41"/>
      <c r="K4" s="23"/>
    </row>
    <row r="5" spans="1:11" x14ac:dyDescent="0.25">
      <c r="A5" s="57"/>
      <c r="B5" s="41"/>
      <c r="C5" s="41"/>
      <c r="D5" s="55"/>
      <c r="E5" s="61"/>
      <c r="F5" s="68"/>
      <c r="G5" s="56"/>
      <c r="H5" s="20"/>
      <c r="I5" s="41"/>
      <c r="J5" s="41"/>
      <c r="K5" s="23"/>
    </row>
    <row r="6" spans="1:11" x14ac:dyDescent="0.25">
      <c r="A6" s="57"/>
      <c r="B6" s="41"/>
      <c r="C6" s="41"/>
      <c r="D6" s="55"/>
      <c r="E6" s="61"/>
      <c r="F6" s="68"/>
      <c r="G6" s="56"/>
      <c r="H6" s="20"/>
      <c r="I6" s="41"/>
      <c r="J6" s="41"/>
      <c r="K6" s="23"/>
    </row>
    <row r="7" spans="1:11" x14ac:dyDescent="0.25">
      <c r="A7" s="57"/>
      <c r="B7" s="41"/>
      <c r="C7" s="41"/>
      <c r="D7" s="55"/>
      <c r="E7" s="61"/>
      <c r="F7" s="68"/>
      <c r="G7" s="56"/>
      <c r="H7" s="20"/>
      <c r="I7" s="41"/>
      <c r="J7" s="41"/>
      <c r="K7" s="23"/>
    </row>
    <row r="8" spans="1:11" x14ac:dyDescent="0.25">
      <c r="A8" s="57"/>
      <c r="B8" s="41"/>
      <c r="C8" s="41"/>
      <c r="D8" s="55"/>
      <c r="E8" s="61"/>
      <c r="F8" s="68"/>
      <c r="G8" s="56"/>
      <c r="H8" s="20"/>
      <c r="I8" s="41"/>
      <c r="J8" s="41"/>
      <c r="K8" s="23"/>
    </row>
    <row r="9" spans="1:11" x14ac:dyDescent="0.25">
      <c r="A9" s="57"/>
      <c r="B9" s="41"/>
      <c r="C9" s="41"/>
      <c r="D9" s="55"/>
      <c r="E9" s="61"/>
      <c r="F9" s="68"/>
      <c r="G9" s="56"/>
      <c r="H9" s="20"/>
      <c r="I9" s="41"/>
      <c r="J9" s="41"/>
      <c r="K9" s="23"/>
    </row>
    <row r="10" spans="1:11" x14ac:dyDescent="0.25">
      <c r="A10" s="57"/>
      <c r="B10" s="41"/>
      <c r="C10" s="41"/>
      <c r="D10" s="55"/>
      <c r="E10" s="61"/>
      <c r="F10" s="68"/>
      <c r="G10" s="56"/>
      <c r="H10" s="20"/>
      <c r="I10" s="41"/>
      <c r="J10" s="41"/>
      <c r="K10" s="23"/>
    </row>
    <row r="11" spans="1:11" x14ac:dyDescent="0.25">
      <c r="A11" s="57"/>
      <c r="B11" s="41"/>
      <c r="C11" s="41"/>
      <c r="D11" s="55"/>
      <c r="E11" s="61"/>
      <c r="F11" s="68"/>
      <c r="G11" s="56"/>
      <c r="H11" s="20"/>
      <c r="I11" s="41"/>
      <c r="J11" s="41"/>
      <c r="K11" s="23"/>
    </row>
    <row r="12" spans="1:11" x14ac:dyDescent="0.25">
      <c r="A12" s="57"/>
      <c r="B12" s="41"/>
      <c r="C12" s="41"/>
      <c r="D12" s="55"/>
      <c r="E12" s="61"/>
      <c r="F12" s="68"/>
      <c r="G12" s="56"/>
      <c r="H12" s="20"/>
      <c r="I12" s="41"/>
      <c r="J12" s="41"/>
      <c r="K12" s="23"/>
    </row>
    <row r="13" spans="1:11" x14ac:dyDescent="0.25">
      <c r="A13" s="57"/>
      <c r="B13" s="41"/>
      <c r="C13" s="41"/>
      <c r="D13" s="55"/>
      <c r="E13" s="61"/>
      <c r="F13" s="68"/>
      <c r="G13" s="56"/>
      <c r="H13" s="20"/>
      <c r="I13" s="41"/>
      <c r="J13" s="41"/>
      <c r="K13" s="23"/>
    </row>
    <row r="14" spans="1:11" x14ac:dyDescent="0.25">
      <c r="A14" s="57"/>
      <c r="B14" s="41"/>
      <c r="C14" s="41"/>
      <c r="D14" s="55"/>
      <c r="E14" s="61"/>
      <c r="F14" s="68"/>
      <c r="G14" s="56"/>
      <c r="H14" s="20"/>
      <c r="I14" s="41"/>
      <c r="J14" s="41"/>
      <c r="K14" s="23"/>
    </row>
    <row r="15" spans="1:11" x14ac:dyDescent="0.25">
      <c r="A15" s="57"/>
      <c r="B15" s="41"/>
      <c r="C15" s="41"/>
      <c r="D15" s="55"/>
      <c r="E15" s="61"/>
      <c r="F15" s="68"/>
      <c r="G15" s="56"/>
      <c r="H15" s="20"/>
      <c r="I15" s="41"/>
      <c r="J15" s="41"/>
      <c r="K15" s="23"/>
    </row>
    <row r="16" spans="1:11" x14ac:dyDescent="0.25">
      <c r="A16" s="57"/>
      <c r="B16" s="41"/>
      <c r="C16" s="41"/>
      <c r="D16" s="55"/>
      <c r="E16" s="61"/>
      <c r="F16" s="68"/>
      <c r="G16" s="56"/>
      <c r="H16" s="20"/>
      <c r="I16" s="41"/>
      <c r="J16" s="41"/>
      <c r="K16" s="23"/>
    </row>
    <row r="17" spans="1:11" x14ac:dyDescent="0.25">
      <c r="A17" s="57"/>
      <c r="B17" s="41"/>
      <c r="C17" s="41"/>
      <c r="D17" s="55"/>
      <c r="E17" s="61"/>
      <c r="F17" s="68"/>
      <c r="G17" s="56"/>
      <c r="H17" s="20"/>
      <c r="I17" s="41"/>
      <c r="J17" s="41"/>
      <c r="K17" s="23"/>
    </row>
    <row r="18" spans="1:11" x14ac:dyDescent="0.25">
      <c r="A18" s="57"/>
      <c r="B18" s="41"/>
      <c r="C18" s="41"/>
      <c r="D18" s="55"/>
      <c r="E18" s="61"/>
      <c r="F18" s="68"/>
      <c r="G18" s="56"/>
      <c r="H18" s="20"/>
      <c r="I18" s="41"/>
      <c r="J18" s="41"/>
      <c r="K18" s="23"/>
    </row>
    <row r="19" spans="1:11" x14ac:dyDescent="0.25">
      <c r="A19" s="57"/>
      <c r="B19" s="41"/>
      <c r="C19" s="41"/>
      <c r="D19" s="55"/>
      <c r="E19" s="61"/>
      <c r="F19" s="68"/>
      <c r="G19" s="56"/>
      <c r="H19" s="20"/>
      <c r="I19" s="41"/>
      <c r="J19" s="41"/>
      <c r="K19" s="23"/>
    </row>
    <row r="20" spans="1:11" x14ac:dyDescent="0.25">
      <c r="A20" s="57"/>
      <c r="B20" s="41"/>
      <c r="C20" s="41"/>
      <c r="D20" s="55"/>
      <c r="E20" s="61"/>
      <c r="F20" s="68"/>
      <c r="G20" s="56"/>
      <c r="H20" s="20"/>
      <c r="I20" s="41"/>
      <c r="J20" s="41"/>
      <c r="K20" s="23"/>
    </row>
    <row r="21" spans="1:11" x14ac:dyDescent="0.25">
      <c r="A21" s="57"/>
      <c r="B21" s="41"/>
      <c r="C21" s="41"/>
      <c r="D21" s="55"/>
      <c r="E21" s="61"/>
      <c r="F21" s="68"/>
      <c r="G21" s="56"/>
      <c r="H21" s="20"/>
      <c r="I21" s="41"/>
      <c r="J21" s="41"/>
      <c r="K21" s="23"/>
    </row>
    <row r="22" spans="1:11" x14ac:dyDescent="0.25">
      <c r="A22" s="57"/>
      <c r="B22" s="41"/>
      <c r="C22" s="41"/>
      <c r="D22" s="55"/>
      <c r="E22" s="61"/>
      <c r="F22" s="68"/>
      <c r="G22" s="56"/>
      <c r="H22" s="20"/>
      <c r="I22" s="41"/>
      <c r="J22" s="41"/>
      <c r="K22" s="23"/>
    </row>
    <row r="23" spans="1:11" x14ac:dyDescent="0.25">
      <c r="A23" s="57"/>
      <c r="B23" s="41"/>
      <c r="C23" s="41"/>
      <c r="D23" s="55"/>
      <c r="E23" s="61"/>
      <c r="F23" s="68"/>
      <c r="G23" s="56"/>
      <c r="H23" s="20"/>
      <c r="I23" s="41"/>
      <c r="J23" s="41"/>
      <c r="K23" s="23"/>
    </row>
    <row r="24" spans="1:11" x14ac:dyDescent="0.25">
      <c r="A24" s="57"/>
      <c r="B24" s="41"/>
      <c r="C24" s="41"/>
      <c r="D24" s="55"/>
      <c r="E24" s="61"/>
      <c r="F24" s="68"/>
      <c r="G24" s="56"/>
      <c r="H24" s="20"/>
      <c r="I24" s="41"/>
      <c r="J24" s="41"/>
      <c r="K24" s="23"/>
    </row>
    <row r="25" spans="1:11" x14ac:dyDescent="0.25">
      <c r="A25" s="57"/>
      <c r="B25" s="41"/>
      <c r="C25" s="41"/>
      <c r="D25" s="55"/>
      <c r="E25" s="61"/>
      <c r="F25" s="68"/>
      <c r="G25" s="56"/>
      <c r="H25" s="20"/>
      <c r="I25" s="41"/>
      <c r="J25" s="41"/>
      <c r="K25" s="23"/>
    </row>
    <row r="26" spans="1:11" x14ac:dyDescent="0.25">
      <c r="A26" s="57"/>
      <c r="B26" s="41"/>
      <c r="C26" s="41"/>
      <c r="D26" s="55"/>
      <c r="E26" s="61"/>
      <c r="F26" s="68"/>
      <c r="G26" s="56"/>
      <c r="H26" s="20"/>
      <c r="I26" s="41"/>
      <c r="J26" s="41"/>
      <c r="K26" s="23"/>
    </row>
    <row r="27" spans="1:11" x14ac:dyDescent="0.25">
      <c r="A27" s="57"/>
      <c r="B27" s="41"/>
      <c r="C27" s="41"/>
      <c r="D27" s="55"/>
      <c r="E27" s="61"/>
      <c r="F27" s="68"/>
      <c r="G27" s="56"/>
      <c r="H27" s="20"/>
      <c r="I27" s="41"/>
      <c r="J27" s="41"/>
      <c r="K27" s="23"/>
    </row>
    <row r="28" spans="1:11" x14ac:dyDescent="0.25">
      <c r="A28" s="11"/>
      <c r="B28" s="41"/>
      <c r="C28" s="41"/>
      <c r="D28" s="55"/>
      <c r="E28" s="61"/>
      <c r="F28" s="68"/>
      <c r="G28" s="56"/>
      <c r="H28" s="20"/>
      <c r="I28" s="41"/>
      <c r="J28" s="41"/>
      <c r="K28" s="23"/>
    </row>
    <row r="29" spans="1:11" x14ac:dyDescent="0.25">
      <c r="A29" s="35"/>
      <c r="B29" s="41"/>
      <c r="C29" s="41"/>
      <c r="D29" s="55"/>
      <c r="E29" s="61"/>
      <c r="F29" s="68"/>
      <c r="G29" s="56"/>
      <c r="H29" s="20"/>
      <c r="I29" s="41"/>
      <c r="J29" s="41"/>
      <c r="K29" s="23"/>
    </row>
    <row r="30" spans="1:11" x14ac:dyDescent="0.25">
      <c r="A30" s="35"/>
      <c r="B30" s="41"/>
      <c r="C30" s="41"/>
      <c r="D30" s="55"/>
      <c r="E30" s="61"/>
      <c r="F30" s="68"/>
      <c r="G30" s="56"/>
      <c r="H30" s="20"/>
      <c r="I30" s="41"/>
      <c r="J30" s="41"/>
      <c r="K30" s="23"/>
    </row>
    <row r="31" spans="1:11" x14ac:dyDescent="0.25">
      <c r="A31" s="35"/>
      <c r="B31" s="41"/>
      <c r="C31" s="41"/>
      <c r="D31" s="55"/>
      <c r="E31" s="61"/>
      <c r="F31" s="68"/>
      <c r="G31" s="56"/>
      <c r="H31" s="20"/>
      <c r="I31" s="41"/>
      <c r="J31" s="41"/>
      <c r="K31" s="23"/>
    </row>
    <row r="32" spans="1:11" x14ac:dyDescent="0.25">
      <c r="A32" s="35"/>
      <c r="B32" s="41"/>
      <c r="C32" s="41"/>
      <c r="D32" s="55"/>
      <c r="E32" s="61"/>
      <c r="F32" s="68"/>
      <c r="G32" s="56"/>
      <c r="H32" s="20"/>
      <c r="I32" s="41"/>
      <c r="J32" s="41"/>
      <c r="K32" s="23"/>
    </row>
    <row r="33" spans="1:11" x14ac:dyDescent="0.25">
      <c r="A33" s="35"/>
      <c r="B33" s="41"/>
      <c r="C33" s="41"/>
      <c r="D33" s="55"/>
      <c r="E33" s="61"/>
      <c r="F33" s="68"/>
      <c r="G33" s="56"/>
      <c r="H33" s="20"/>
      <c r="I33" s="41"/>
      <c r="J33" s="41"/>
      <c r="K33" s="23"/>
    </row>
    <row r="34" spans="1:11" x14ac:dyDescent="0.25">
      <c r="A34" s="35"/>
      <c r="B34" s="41"/>
      <c r="C34" s="41"/>
      <c r="D34" s="55"/>
      <c r="E34" s="61"/>
      <c r="F34" s="68"/>
      <c r="G34" s="56"/>
      <c r="H34" s="20"/>
      <c r="I34" s="41"/>
      <c r="J34" s="41"/>
      <c r="K34" s="23"/>
    </row>
    <row r="35" spans="1:11" x14ac:dyDescent="0.25">
      <c r="A35" s="35"/>
      <c r="B35" s="41"/>
      <c r="C35" s="41"/>
      <c r="D35" s="55"/>
      <c r="E35" s="61"/>
      <c r="F35" s="68"/>
      <c r="G35" s="56"/>
      <c r="H35" s="20"/>
      <c r="I35" s="41"/>
      <c r="J35" s="41"/>
      <c r="K35" s="23"/>
    </row>
    <row r="36" spans="1:11" x14ac:dyDescent="0.25">
      <c r="A36" s="35"/>
      <c r="B36" s="41"/>
      <c r="C36" s="41"/>
      <c r="D36" s="55"/>
      <c r="E36" s="68"/>
      <c r="F36" s="68"/>
      <c r="G36" s="56"/>
      <c r="H36" s="20"/>
      <c r="I36" s="11"/>
      <c r="J36" s="35"/>
      <c r="K36" s="23"/>
    </row>
    <row r="37" spans="1:11" x14ac:dyDescent="0.25">
      <c r="A37" s="35"/>
      <c r="B37" s="41"/>
      <c r="C37" s="41"/>
      <c r="D37" s="55"/>
      <c r="E37" s="68"/>
      <c r="F37" s="68"/>
      <c r="G37" s="56"/>
      <c r="H37" s="20"/>
      <c r="I37" s="11"/>
      <c r="J37" s="35"/>
      <c r="K37" s="23"/>
    </row>
    <row r="38" spans="1:11" x14ac:dyDescent="0.25">
      <c r="A38" s="35"/>
      <c r="B38" s="41"/>
      <c r="C38" s="41"/>
      <c r="D38" s="55"/>
      <c r="E38" s="68"/>
      <c r="F38" s="68"/>
      <c r="G38" s="56"/>
      <c r="H38" s="20"/>
      <c r="I38" s="11"/>
      <c r="J38" s="35"/>
      <c r="K38" s="23"/>
    </row>
    <row r="39" spans="1:11" x14ac:dyDescent="0.25">
      <c r="A39" s="35"/>
      <c r="B39" s="41"/>
      <c r="C39" s="41"/>
      <c r="D39" s="55"/>
      <c r="E39" s="68"/>
      <c r="F39" s="68"/>
      <c r="G39" s="56"/>
      <c r="H39" s="20"/>
      <c r="I39" s="11"/>
      <c r="J39" s="35"/>
      <c r="K39" s="23"/>
    </row>
    <row r="40" spans="1:11" x14ac:dyDescent="0.25">
      <c r="A40" s="35"/>
      <c r="B40" s="41"/>
      <c r="C40" s="41"/>
      <c r="D40" s="55"/>
      <c r="E40" s="68"/>
      <c r="F40" s="68"/>
      <c r="G40" s="56"/>
      <c r="H40" s="20"/>
      <c r="I40" s="11"/>
      <c r="J40" s="35"/>
      <c r="K40" s="23"/>
    </row>
    <row r="41" spans="1:11" x14ac:dyDescent="0.25">
      <c r="A41" s="35"/>
      <c r="B41" s="41"/>
      <c r="C41" s="41"/>
      <c r="D41" s="55"/>
      <c r="E41" s="68"/>
      <c r="F41" s="68"/>
      <c r="G41" s="56"/>
      <c r="H41" s="20"/>
      <c r="I41" s="11"/>
      <c r="J41" s="35"/>
      <c r="K41" s="23"/>
    </row>
    <row r="42" spans="1:11" x14ac:dyDescent="0.25">
      <c r="A42" s="35"/>
      <c r="B42" s="41"/>
      <c r="C42" s="41"/>
      <c r="D42" s="55"/>
      <c r="E42" s="68"/>
      <c r="F42" s="68"/>
      <c r="G42" s="56"/>
      <c r="H42" s="20"/>
      <c r="I42" s="11"/>
      <c r="J42" s="35"/>
      <c r="K42" s="23"/>
    </row>
    <row r="43" spans="1:11" x14ac:dyDescent="0.25">
      <c r="A43" s="35"/>
      <c r="B43" s="41"/>
      <c r="C43" s="41"/>
      <c r="D43" s="55"/>
      <c r="E43" s="68"/>
      <c r="F43" s="68"/>
      <c r="G43" s="56"/>
      <c r="H43" s="20"/>
      <c r="I43" s="11"/>
      <c r="J43" s="35"/>
      <c r="K43" s="23"/>
    </row>
    <row r="44" spans="1:11" x14ac:dyDescent="0.25">
      <c r="A44" s="35"/>
      <c r="B44" s="41"/>
      <c r="C44" s="41"/>
      <c r="D44" s="55"/>
      <c r="E44" s="68"/>
      <c r="F44" s="68"/>
      <c r="G44" s="56"/>
      <c r="H44" s="20"/>
      <c r="I44" s="11"/>
      <c r="J44" s="35"/>
      <c r="K44" s="23"/>
    </row>
    <row r="45" spans="1:11" x14ac:dyDescent="0.25">
      <c r="A45" s="35"/>
      <c r="B45" s="41"/>
      <c r="C45" s="41"/>
      <c r="D45" s="55"/>
      <c r="E45" s="68"/>
      <c r="F45" s="68"/>
      <c r="G45" s="56"/>
      <c r="H45" s="20"/>
      <c r="I45" s="11"/>
      <c r="J45" s="35"/>
      <c r="K45" s="23"/>
    </row>
    <row r="46" spans="1:11" x14ac:dyDescent="0.25">
      <c r="A46" s="35"/>
      <c r="B46" s="41"/>
      <c r="C46" s="41"/>
      <c r="D46" s="55"/>
      <c r="E46" s="68"/>
      <c r="F46" s="68"/>
      <c r="G46" s="56"/>
      <c r="H46" s="20"/>
      <c r="I46" s="11"/>
      <c r="J46" s="35"/>
      <c r="K46" s="23"/>
    </row>
    <row r="47" spans="1:11" x14ac:dyDescent="0.25">
      <c r="A47" s="35"/>
      <c r="B47" s="41"/>
      <c r="C47" s="41"/>
      <c r="D47" s="55"/>
      <c r="E47" s="68"/>
      <c r="F47" s="68"/>
      <c r="G47" s="56"/>
      <c r="H47" s="20"/>
      <c r="I47" s="11"/>
      <c r="J47" s="35"/>
      <c r="K47" s="23"/>
    </row>
    <row r="48" spans="1:11" x14ac:dyDescent="0.25">
      <c r="A48" s="35"/>
      <c r="B48" s="41"/>
      <c r="C48" s="41"/>
      <c r="D48" s="55"/>
      <c r="E48" s="68"/>
      <c r="F48" s="68"/>
      <c r="G48" s="56"/>
      <c r="H48" s="20"/>
      <c r="I48" s="11"/>
      <c r="J48" s="35"/>
      <c r="K48" s="23"/>
    </row>
    <row r="49" spans="1:11" x14ac:dyDescent="0.25">
      <c r="A49" s="35"/>
      <c r="B49" s="41"/>
      <c r="C49" s="41"/>
      <c r="D49" s="55"/>
      <c r="E49" s="68"/>
      <c r="F49" s="68"/>
      <c r="G49" s="56"/>
      <c r="H49" s="20"/>
      <c r="I49" s="11"/>
      <c r="J49" s="35"/>
      <c r="K49" s="23"/>
    </row>
    <row r="50" spans="1:11" x14ac:dyDescent="0.25">
      <c r="A50" s="35"/>
      <c r="B50" s="41"/>
      <c r="C50" s="41"/>
      <c r="D50" s="55"/>
      <c r="E50" s="68"/>
      <c r="F50" s="68"/>
      <c r="G50" s="56"/>
      <c r="H50" s="20"/>
      <c r="I50" s="11"/>
      <c r="J50" s="35"/>
      <c r="K50" s="23"/>
    </row>
    <row r="51" spans="1:11" x14ac:dyDescent="0.25">
      <c r="A51" s="35"/>
      <c r="B51" s="41"/>
      <c r="C51" s="41"/>
      <c r="D51" s="55"/>
      <c r="E51" s="68"/>
      <c r="F51" s="68"/>
      <c r="G51" s="56"/>
      <c r="H51" s="20"/>
      <c r="I51" s="11"/>
      <c r="J51" s="35"/>
      <c r="K51" s="23"/>
    </row>
    <row r="52" spans="1:11" x14ac:dyDescent="0.25">
      <c r="A52" s="35"/>
      <c r="B52" s="41"/>
      <c r="C52" s="41"/>
      <c r="D52" s="55"/>
      <c r="E52" s="68"/>
      <c r="F52" s="68"/>
      <c r="G52" s="56"/>
      <c r="H52" s="20"/>
      <c r="I52" s="11"/>
      <c r="J52" s="35"/>
      <c r="K52" s="23"/>
    </row>
    <row r="53" spans="1:11" x14ac:dyDescent="0.25">
      <c r="A53" s="35"/>
      <c r="B53" s="41"/>
      <c r="C53" s="41"/>
      <c r="D53" s="55"/>
      <c r="E53" s="68"/>
      <c r="F53" s="68"/>
      <c r="G53" s="56"/>
      <c r="H53" s="20"/>
      <c r="I53" s="11"/>
      <c r="J53" s="35"/>
      <c r="K53" s="23"/>
    </row>
    <row r="54" spans="1:11" x14ac:dyDescent="0.25">
      <c r="A54" s="35"/>
      <c r="B54" s="41"/>
      <c r="C54" s="41"/>
      <c r="D54" s="55"/>
      <c r="E54" s="68"/>
      <c r="F54" s="68"/>
      <c r="G54" s="56"/>
      <c r="H54" s="20"/>
      <c r="I54" s="11"/>
      <c r="J54" s="35"/>
      <c r="K54" s="23"/>
    </row>
    <row r="55" spans="1:11" x14ac:dyDescent="0.25">
      <c r="A55" s="35"/>
      <c r="B55" s="41"/>
      <c r="C55" s="41"/>
      <c r="D55" s="55"/>
      <c r="E55" s="68"/>
      <c r="F55" s="68"/>
      <c r="G55" s="56"/>
      <c r="H55" s="20"/>
      <c r="I55" s="11"/>
      <c r="J55" s="35"/>
      <c r="K55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Current Inactives</vt:lpstr>
      <vt:lpstr>Sheet1</vt:lpstr>
      <vt:lpstr>Sheet2</vt:lpstr>
      <vt:lpstr>'Current Inactives'!Print_Area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2018-12-05T16:24:44Z</cp:lastPrinted>
  <dcterms:created xsi:type="dcterms:W3CDTF">2018-09-06T19:56:27Z</dcterms:created>
  <dcterms:modified xsi:type="dcterms:W3CDTF">2019-01-03T19:19:35Z</dcterms:modified>
</cp:coreProperties>
</file>